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1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<sst xmlns="http://schemas.openxmlformats.org/spreadsheetml/2006/main" count="378" uniqueCount="378">
  <si>
    <t xml:space="preserve"> </t>
  </si>
  <si>
    <t>kč/EUR</t>
  </si>
  <si>
    <t>A503010</t>
  </si>
  <si>
    <t>A503311</t>
  </si>
  <si>
    <t>A501040</t>
  </si>
  <si>
    <t>A501045</t>
  </si>
  <si>
    <t>A501072</t>
  </si>
  <si>
    <t>A501201</t>
  </si>
  <si>
    <t>A501231</t>
  </si>
  <si>
    <t>A501241</t>
  </si>
  <si>
    <t>A501260</t>
  </si>
  <si>
    <t>A551400</t>
  </si>
  <si>
    <t>A504143</t>
  </si>
  <si>
    <t>A504072</t>
  </si>
  <si>
    <t>A504172</t>
  </si>
  <si>
    <t>A504173</t>
  </si>
  <si>
    <t>A504175</t>
  </si>
  <si>
    <t>A504176</t>
  </si>
  <si>
    <t>A504082</t>
  </si>
  <si>
    <t>A504182</t>
  </si>
  <si>
    <t>A504184</t>
  </si>
  <si>
    <t>A501015</t>
  </si>
  <si>
    <t>A504138</t>
  </si>
  <si>
    <t>A554139</t>
  </si>
  <si>
    <t>A554610</t>
  </si>
  <si>
    <t>A554700</t>
  </si>
  <si>
    <t>A504073</t>
  </si>
  <si>
    <t>A504182F</t>
  </si>
  <si>
    <t>A502000</t>
  </si>
  <si>
    <t>A502001</t>
  </si>
  <si>
    <t>A502020</t>
  </si>
  <si>
    <t>A502024</t>
  </si>
  <si>
    <t>A502210</t>
  </si>
  <si>
    <t>A502218</t>
  </si>
  <si>
    <t>A502303</t>
  </si>
  <si>
    <t>A502655</t>
  </si>
  <si>
    <t>A502697</t>
  </si>
  <si>
    <t>A502656</t>
  </si>
  <si>
    <t>A505072</t>
  </si>
  <si>
    <t>A505172</t>
  </si>
  <si>
    <t>A505173</t>
  </si>
  <si>
    <t>A505174</t>
  </si>
  <si>
    <t>A504239</t>
  </si>
  <si>
    <t>A554800</t>
  </si>
  <si>
    <t>A501083</t>
  </si>
  <si>
    <t>A501090</t>
  </si>
  <si>
    <t>A504473</t>
  </si>
  <si>
    <t>A504172J</t>
  </si>
  <si>
    <t>A504182J</t>
  </si>
  <si>
    <t>A507061</t>
  </si>
  <si>
    <t>A507063</t>
  </si>
  <si>
    <t>A507064</t>
  </si>
  <si>
    <t>A507065</t>
  </si>
  <si>
    <t>A507066</t>
  </si>
  <si>
    <t>A507067</t>
  </si>
  <si>
    <t>A090007</t>
  </si>
  <si>
    <t>A090008</t>
  </si>
  <si>
    <t>A507030</t>
  </si>
  <si>
    <t>A507031</t>
  </si>
  <si>
    <t>A507041</t>
  </si>
  <si>
    <t>A507042</t>
  </si>
  <si>
    <t>A507043</t>
  </si>
  <si>
    <t>A507044</t>
  </si>
  <si>
    <t>A507047</t>
  </si>
  <si>
    <t>R110507</t>
  </si>
  <si>
    <t>R110530</t>
  </si>
  <si>
    <t>R110600</t>
  </si>
  <si>
    <t>R110610</t>
  </si>
  <si>
    <t>R110615</t>
  </si>
  <si>
    <t>R110635</t>
  </si>
  <si>
    <t>R110650</t>
  </si>
  <si>
    <t>R110655</t>
  </si>
  <si>
    <t>R110660</t>
  </si>
  <si>
    <t>R110665</t>
  </si>
  <si>
    <t>R110670</t>
  </si>
  <si>
    <t>R110680</t>
  </si>
  <si>
    <t>R110690</t>
  </si>
  <si>
    <t>R120625</t>
  </si>
  <si>
    <t>R110540</t>
  </si>
  <si>
    <t>R110636</t>
  </si>
  <si>
    <t>R110865</t>
  </si>
  <si>
    <t>R110875</t>
  </si>
  <si>
    <t>R110880</t>
  </si>
  <si>
    <t>R110891</t>
  </si>
  <si>
    <t>R110892</t>
  </si>
  <si>
    <t>B591103</t>
  </si>
  <si>
    <t>B591105</t>
  </si>
  <si>
    <t>B591106</t>
  </si>
  <si>
    <t>B592001</t>
  </si>
  <si>
    <t>B591005</t>
  </si>
  <si>
    <t>B591006</t>
  </si>
  <si>
    <t>A090001</t>
  </si>
  <si>
    <t>A090005</t>
  </si>
  <si>
    <t>A090006</t>
  </si>
  <si>
    <t>A090009</t>
  </si>
  <si>
    <t>P701036</t>
  </si>
  <si>
    <t>P701054</t>
  </si>
  <si>
    <t>P701055</t>
  </si>
  <si>
    <t>P701056</t>
  </si>
  <si>
    <t>P701065</t>
  </si>
  <si>
    <t>P701070</t>
  </si>
  <si>
    <t>P701080</t>
  </si>
  <si>
    <t>P701100</t>
  </si>
  <si>
    <t>P701200</t>
  </si>
  <si>
    <t>S807009</t>
  </si>
  <si>
    <t>S807010</t>
  </si>
  <si>
    <t>S807016</t>
  </si>
  <si>
    <t>S807017</t>
  </si>
  <si>
    <t>S807018</t>
  </si>
  <si>
    <t>S807020</t>
  </si>
  <si>
    <t>S807023</t>
  </si>
  <si>
    <t>S807032</t>
  </si>
  <si>
    <t>S807068</t>
  </si>
  <si>
    <t>S807011</t>
  </si>
  <si>
    <t>S807019</t>
  </si>
  <si>
    <t>S807027</t>
  </si>
  <si>
    <t>S807038</t>
  </si>
  <si>
    <t>S807039</t>
  </si>
  <si>
    <t>S807041</t>
  </si>
  <si>
    <t>S807045</t>
  </si>
  <si>
    <t>S807046</t>
  </si>
  <si>
    <t>S807047</t>
  </si>
  <si>
    <t>S807053</t>
  </si>
  <si>
    <t>S807054</t>
  </si>
  <si>
    <t>S807057</t>
  </si>
  <si>
    <t>S807067</t>
  </si>
  <si>
    <t>S807070</t>
  </si>
  <si>
    <t>S807202</t>
  </si>
  <si>
    <t>S807029</t>
  </si>
  <si>
    <t>S807048</t>
  </si>
  <si>
    <t>S807065</t>
  </si>
  <si>
    <t>S807101</t>
  </si>
  <si>
    <t>S807107</t>
  </si>
  <si>
    <t>S807801</t>
  </si>
  <si>
    <t>S808002</t>
  </si>
  <si>
    <t>S809003</t>
  </si>
  <si>
    <t>S931011</t>
  </si>
  <si>
    <t>S931030</t>
  </si>
  <si>
    <t>T080202</t>
  </si>
  <si>
    <t>T080203</t>
  </si>
  <si>
    <t>T080302</t>
  </si>
  <si>
    <t>T060301</t>
  </si>
  <si>
    <t>T060305</t>
  </si>
  <si>
    <t>T060309</t>
  </si>
  <si>
    <t>90118</t>
  </si>
  <si>
    <t>90156</t>
  </si>
  <si>
    <t>90159</t>
  </si>
  <si>
    <t>90164</t>
  </si>
  <si>
    <t>90212</t>
  </si>
  <si>
    <t>90223</t>
  </si>
  <si>
    <t>90235</t>
  </si>
  <si>
    <t>90502</t>
  </si>
  <si>
    <t>90143</t>
  </si>
  <si>
    <t>90144</t>
  </si>
  <si>
    <t>90189</t>
  </si>
  <si>
    <t>90190</t>
  </si>
  <si>
    <t>90210</t>
  </si>
  <si>
    <t>90161</t>
  </si>
  <si>
    <t>90195</t>
  </si>
  <si>
    <t>90196</t>
  </si>
  <si>
    <t>90102</t>
  </si>
  <si>
    <t>90192</t>
  </si>
  <si>
    <t>90114</t>
  </si>
  <si>
    <t>90505</t>
  </si>
  <si>
    <t>90509</t>
  </si>
  <si>
    <t>90510</t>
  </si>
  <si>
    <t>90517</t>
  </si>
  <si>
    <t>90520</t>
  </si>
  <si>
    <t>90906</t>
  </si>
  <si>
    <t>90915</t>
  </si>
  <si>
    <t>909002</t>
  </si>
  <si>
    <t>909003</t>
  </si>
  <si>
    <t>909005</t>
  </si>
  <si>
    <t>909007</t>
  </si>
  <si>
    <t>909008</t>
  </si>
  <si>
    <t>N130001</t>
  </si>
  <si>
    <t>N130004</t>
  </si>
  <si>
    <t>N130005</t>
  </si>
  <si>
    <t>N130006</t>
  </si>
  <si>
    <t>N130021</t>
  </si>
  <si>
    <t>Розница</t>
  </si>
  <si>
    <t>Опт 1</t>
  </si>
  <si>
    <t>Опт 2</t>
  </si>
  <si>
    <t>Опт 3</t>
  </si>
  <si>
    <t xml:space="preserve">Дилеры </t>
  </si>
  <si>
    <t>Перчатки зимние</t>
  </si>
  <si>
    <t>Обувь и аксессуары</t>
  </si>
  <si>
    <t>Палки телескопические</t>
  </si>
  <si>
    <t>Рюкзаки и аксессуары</t>
  </si>
  <si>
    <t>Велошлемы</t>
  </si>
  <si>
    <t>Очки и аксессуары</t>
  </si>
  <si>
    <t>Защита</t>
  </si>
  <si>
    <t>Аксессуары одежда</t>
  </si>
  <si>
    <t>штаны BIKEDRAGON</t>
  </si>
  <si>
    <t>куртка NIPPON</t>
  </si>
  <si>
    <t>куртка AKTIV</t>
  </si>
  <si>
    <t>куртка BIKEDRAGON</t>
  </si>
  <si>
    <t>куртка RAINBOW JR</t>
  </si>
  <si>
    <t>ветровка WIND I JR</t>
  </si>
  <si>
    <t>куртка TORNADO</t>
  </si>
  <si>
    <t>куртка HURRICANE</t>
  </si>
  <si>
    <t>куртка SHARP</t>
  </si>
  <si>
    <t>куртка NIPPON II</t>
  </si>
  <si>
    <t>ветровка NIPPON D</t>
  </si>
  <si>
    <t>ветровка WIND I D</t>
  </si>
  <si>
    <t>куртка AKTIV D</t>
  </si>
  <si>
    <t>куртка NIPPON D</t>
  </si>
  <si>
    <t>куртка HURRICANE D</t>
  </si>
  <si>
    <t>куртка ORCA D</t>
  </si>
  <si>
    <t>бзрукавка UNIVERSE D</t>
  </si>
  <si>
    <t>шорты NIPPON D</t>
  </si>
  <si>
    <t>штаны NIPPON 3/4 D</t>
  </si>
  <si>
    <t>шорты SPIRIT D</t>
  </si>
  <si>
    <t>ветровка NIPPON</t>
  </si>
  <si>
    <t>ветровка WIND I</t>
  </si>
  <si>
    <t>штаны  WINNER pas</t>
  </si>
  <si>
    <t>штаны  WINNER FX pas</t>
  </si>
  <si>
    <t>штаны  WINNER lacl</t>
  </si>
  <si>
    <t>штаны  RUNNER II</t>
  </si>
  <si>
    <t>штаны  STORM pas</t>
  </si>
  <si>
    <t>штаны  WINNER PAS Jr</t>
  </si>
  <si>
    <t>штаны  NIPPON pas</t>
  </si>
  <si>
    <t>штаны  HURRICANE pas</t>
  </si>
  <si>
    <t>штаны  AKTIV pas</t>
  </si>
  <si>
    <t>штаны  STORM lacl</t>
  </si>
  <si>
    <t>штаны  STORM FX</t>
  </si>
  <si>
    <t>штаны  WINNER LACL Jr</t>
  </si>
  <si>
    <t>штаны  NIPPON lacl</t>
  </si>
  <si>
    <t>штаны  RUNNER III D</t>
  </si>
  <si>
    <t>штаны  STORM PAS Jr</t>
  </si>
  <si>
    <t>штаны  WINNER D</t>
  </si>
  <si>
    <t>штаны  STORM D</t>
  </si>
  <si>
    <t>штаны  HURRICANE D</t>
  </si>
  <si>
    <t>штаны  AKTIV D</t>
  </si>
  <si>
    <t>штаны  RUNNER III</t>
  </si>
  <si>
    <t>штаны  PANTHER</t>
  </si>
  <si>
    <t>штаны  SHARP</t>
  </si>
  <si>
    <t>штаны  LAURA D</t>
  </si>
  <si>
    <t>бермуды PRODIGY</t>
  </si>
  <si>
    <t>куртка PANTHER</t>
  </si>
  <si>
    <t>шапчка WINNER</t>
  </si>
  <si>
    <t>шапочка RUNNER</t>
  </si>
  <si>
    <t>кукла PANTHER</t>
  </si>
  <si>
    <t>шапочка HURICANE</t>
  </si>
  <si>
    <t>маска лицевая HURICANE</t>
  </si>
  <si>
    <t>шапочка TUBE</t>
  </si>
  <si>
    <t>чехол на ботинок WINNER</t>
  </si>
  <si>
    <t>чехол на ботинок WINNER JR</t>
  </si>
  <si>
    <t>рукава AKTIV</t>
  </si>
  <si>
    <t>рукава AXON</t>
  </si>
  <si>
    <t>наколенники AXON</t>
  </si>
  <si>
    <t>штанина AXON</t>
  </si>
  <si>
    <t>штанина AKTIV</t>
  </si>
  <si>
    <t>рукава NIPPON</t>
  </si>
  <si>
    <t>штанина NIPPON</t>
  </si>
  <si>
    <t>перчатки 507</t>
  </si>
  <si>
    <t>перчатки 530</t>
  </si>
  <si>
    <t>перчатки 600</t>
  </si>
  <si>
    <t>перчатки 610</t>
  </si>
  <si>
    <t>перчатки 540</t>
  </si>
  <si>
    <t>перчатки 615</t>
  </si>
  <si>
    <t>перчатки 635</t>
  </si>
  <si>
    <t>перчатки 636</t>
  </si>
  <si>
    <t>перчатки 650</t>
  </si>
  <si>
    <t>перчатки 655</t>
  </si>
  <si>
    <t>перчатки 660</t>
  </si>
  <si>
    <t>перчатки 665</t>
  </si>
  <si>
    <t>перчатки 670</t>
  </si>
  <si>
    <t>перчатки 680</t>
  </si>
  <si>
    <t>перчатки 690</t>
  </si>
  <si>
    <t>перчатки 865</t>
  </si>
  <si>
    <t>перчатки 875</t>
  </si>
  <si>
    <t>перчатки 880</t>
  </si>
  <si>
    <t>перчатки 891</t>
  </si>
  <si>
    <t>перчатки 892</t>
  </si>
  <si>
    <t>перчатки 625</t>
  </si>
  <si>
    <t>бахилы NEOPREN AXON</t>
  </si>
  <si>
    <t>бахилы WINDSTER</t>
  </si>
  <si>
    <t>бахилы LATEX</t>
  </si>
  <si>
    <t>бахилы WINDSTER II</t>
  </si>
  <si>
    <t>ботинки RIDGE</t>
  </si>
  <si>
    <t>ботинки BEAM</t>
  </si>
  <si>
    <t>ботинки WIZARD</t>
  </si>
  <si>
    <t>ботинки SPIKE</t>
  </si>
  <si>
    <t>ботинки CHAIN</t>
  </si>
  <si>
    <t>прокладка под пряжку</t>
  </si>
  <si>
    <t>шлем FUTURE</t>
  </si>
  <si>
    <t>шлемCRASH</t>
  </si>
  <si>
    <t>шлем JOYRIDE</t>
  </si>
  <si>
    <t>шлем SPOOK</t>
  </si>
  <si>
    <t>шлем MARTEN</t>
  </si>
  <si>
    <t>шлем DANGER</t>
  </si>
  <si>
    <t>шлем TEDDY</t>
  </si>
  <si>
    <t>сетка под шлем</t>
  </si>
  <si>
    <t>рюкзак MONKEY</t>
  </si>
  <si>
    <t>рюкзак  LIZARD</t>
  </si>
  <si>
    <t>рюкзак  AKTIV</t>
  </si>
  <si>
    <t>рюкзак  GEKON</t>
  </si>
  <si>
    <t>рюкзак  FUTURA</t>
  </si>
  <si>
    <t>рюкзак  NIPPON</t>
  </si>
  <si>
    <t>рюкзак  ASTERIX</t>
  </si>
  <si>
    <t>рюкзак  DIABOLO</t>
  </si>
  <si>
    <t>рюкзак  BROOK</t>
  </si>
  <si>
    <t>рюкзак  GOBI</t>
  </si>
  <si>
    <t>рюкзак  ATLAS</t>
  </si>
  <si>
    <t>рюкзак  POPPET</t>
  </si>
  <si>
    <t>рюкзак  OYSTER</t>
  </si>
  <si>
    <t>рюкзак  OBELIX</t>
  </si>
  <si>
    <t>рюкзак  WOLF</t>
  </si>
  <si>
    <t>рюкзак  RIDER</t>
  </si>
  <si>
    <t>рюкзак  URBAN</t>
  </si>
  <si>
    <t>рюкзак  MONSTER</t>
  </si>
  <si>
    <t>рюкзак  TREK</t>
  </si>
  <si>
    <t>рюкзак  STREET</t>
  </si>
  <si>
    <t>рюкзак  OYSTER II</t>
  </si>
  <si>
    <t>рюкзак  SUPREME</t>
  </si>
  <si>
    <t>рюкзак  LYNX</t>
  </si>
  <si>
    <t>рюкзак  ELEMENT</t>
  </si>
  <si>
    <t>рюкзак  ROSE</t>
  </si>
  <si>
    <t>рюкзак  CITY</t>
  </si>
  <si>
    <t>рюкзак  JEEP</t>
  </si>
  <si>
    <t>рюкзак  TRAFFIC</t>
  </si>
  <si>
    <t>рюкзак  KENYA</t>
  </si>
  <si>
    <t>накидка от дождя SECURITY</t>
  </si>
  <si>
    <t>сумочка на пояс ZERO</t>
  </si>
  <si>
    <t>чехол на лыжи TRANSIT</t>
  </si>
  <si>
    <t>телескопические палки VIDIEN</t>
  </si>
  <si>
    <t>телескопические палки TOURING</t>
  </si>
  <si>
    <t>телескопические палки QUATRO</t>
  </si>
  <si>
    <t>горнолыжные палки STANDARD</t>
  </si>
  <si>
    <t>горнолыжные палки JUNIOR</t>
  </si>
  <si>
    <t>горнолыжные палки XCURSION</t>
  </si>
  <si>
    <t>очки Unicate 102</t>
  </si>
  <si>
    <t>очки Minime 114</t>
  </si>
  <si>
    <t>очки Futura 118</t>
  </si>
  <si>
    <t>очки Project 143</t>
  </si>
  <si>
    <t>очки Giro 144</t>
  </si>
  <si>
    <t>очки Sharp II 156</t>
  </si>
  <si>
    <t>очки Esprit 159</t>
  </si>
  <si>
    <t>очки Universal 161</t>
  </si>
  <si>
    <t>очки Universal II 164</t>
  </si>
  <si>
    <t>очки Aktiv 189</t>
  </si>
  <si>
    <t>очки Aktiv II 190</t>
  </si>
  <si>
    <t>очки Giro II</t>
  </si>
  <si>
    <t>очки VIPER II  195</t>
  </si>
  <si>
    <t>очки Merlin 196</t>
  </si>
  <si>
    <t>очки Softy 210</t>
  </si>
  <si>
    <t>очки Nippon 212</t>
  </si>
  <si>
    <t>очки Petty 223</t>
  </si>
  <si>
    <t>очки New Gear 235</t>
  </si>
  <si>
    <t>очки Run 502</t>
  </si>
  <si>
    <t>очки Avalanche 505</t>
  </si>
  <si>
    <t>очки Torrent II 509</t>
  </si>
  <si>
    <t>очки Torrent 510</t>
  </si>
  <si>
    <t>очки Mystic 517</t>
  </si>
  <si>
    <t>очки Monkey 520</t>
  </si>
  <si>
    <t>текстильный шнурок 9002</t>
  </si>
  <si>
    <t>пластиковый очешник 9003</t>
  </si>
  <si>
    <t>текстильный чехол 9005</t>
  </si>
  <si>
    <t>чехол-шнурок 9007</t>
  </si>
  <si>
    <t>чехол текстильный жесткий 9008</t>
  </si>
  <si>
    <t>сменные стекла New Gear 906</t>
  </si>
  <si>
    <t>сменные стекла Universal 915</t>
  </si>
  <si>
    <t>защита спины STEN</t>
  </si>
  <si>
    <t>защита спины  BONE</t>
  </si>
  <si>
    <t>защита спины  COVER</t>
  </si>
  <si>
    <t>защита спины  IRON</t>
  </si>
  <si>
    <t>шорты с защитой  SHORTS</t>
  </si>
  <si>
    <t>Одежда</t>
  </si>
  <si>
    <t>Артикул</t>
  </si>
  <si>
    <t>Наименование</t>
  </si>
  <si>
    <t>Прайс-лист AXON зима 2014-2015</t>
  </si>
  <si>
    <t>козырек к шлему CRASH и JOYRIDE</t>
  </si>
  <si>
    <t>набор чистки и сушки пит.емк.</t>
  </si>
  <si>
    <t>емкость питьевая 2 l</t>
  </si>
  <si>
    <t>Опт 2 от 50000 руб</t>
  </si>
  <si>
    <t>Дилеры от 500 тыс. руб.</t>
  </si>
  <si>
    <t>Опт 1 от 250000 руб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</si>
</sst>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[$EUR]"/>
    <numFmt numFmtId="181" formatCode="#,##0\ &quot;Kč&quot;"/>
    <numFmt numFmtId="182" formatCode="#,##0.00\ &quot;Kč&quot;"/>
    <numFmt numFmtId="18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2" fillId="0" borderId="0" xfId="33" applyFont="1" applyFill="1">
      <alignment/>
      <protection/>
    </xf>
    <xf numFmtId="0" fontId="23" fillId="0" borderId="0" xfId="0" applyFont="1" applyFill="1" applyAlignment="1">
      <alignment wrapText="1"/>
    </xf>
    <xf numFmtId="0" fontId="3" fillId="0" borderId="10" xfId="33" applyFont="1" applyFill="1" applyBorder="1" applyAlignment="1">
      <alignment horizontal="center" wrapText="1"/>
      <protection/>
    </xf>
    <xf numFmtId="2" fontId="23" fillId="0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wrapText="1"/>
    </xf>
    <xf numFmtId="0" fontId="2" fillId="0" borderId="10" xfId="33" applyFont="1" applyFill="1" applyBorder="1" applyAlignment="1">
      <alignment horizontal="right"/>
      <protection/>
    </xf>
    <xf numFmtId="0" fontId="2" fillId="0" borderId="10" xfId="33" applyFont="1" applyFill="1" applyBorder="1" applyAlignment="1">
      <alignment horizontal="left"/>
      <protection/>
    </xf>
    <xf numFmtId="2" fontId="2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3" fillId="0" borderId="10" xfId="33" applyFont="1" applyFill="1" applyBorder="1" applyAlignment="1">
      <alignment horizontal="center"/>
      <protection/>
    </xf>
    <xf numFmtId="2" fontId="23" fillId="0" borderId="10" xfId="0" applyNumberFormat="1" applyFont="1" applyFill="1" applyBorder="1" applyAlignment="1">
      <alignment horizontal="center"/>
    </xf>
    <xf numFmtId="0" fontId="3" fillId="0" borderId="10" xfId="3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ální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9.140625" style="0" bestFit="1" customWidth="1"/>
  </cols>
  <sheetData>
    <row r="3" spans="2:3" ht="15">
      <c r="B3">
        <v>18.5</v>
      </c>
      <c r="C3">
        <v>719.01</v>
      </c>
    </row>
    <row r="4" spans="2:3" ht="15">
      <c r="B4">
        <f>+B3*27</f>
        <v>499.5</v>
      </c>
      <c r="C4" t="s">
        <v>0</v>
      </c>
    </row>
    <row r="5" spans="2:3" ht="15">
      <c r="B5" t="e">
        <f>+C4/B3</f>
        <v>#VALUE!</v>
      </c>
      <c r="C5" t="e">
        <f>+C4/27</f>
        <v>#VALUE!</v>
      </c>
    </row>
    <row r="6" ht="15">
      <c r="B6" s="1">
        <v>41865</v>
      </c>
    </row>
    <row r="9" spans="2:4" ht="15">
      <c r="B9" s="1">
        <v>41821</v>
      </c>
      <c r="C9">
        <v>27.5</v>
      </c>
      <c r="D9" t="s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9.28125" style="2" bestFit="1" customWidth="1"/>
    <col min="2" max="2" width="29.8515625" style="2" customWidth="1"/>
    <col min="3" max="3" width="10.57421875" style="3" bestFit="1" customWidth="1"/>
    <col min="4" max="5" width="10.421875" style="4" customWidth="1"/>
    <col min="6" max="7" width="10.28125" style="4" bestFit="1" customWidth="1"/>
    <col min="8" max="16384" width="9.140625" style="2" customWidth="1"/>
  </cols>
  <sheetData>
    <row r="1" spans="1:7" ht="19.5">
      <c r="A1" s="15" t="s">
        <v>371</v>
      </c>
      <c r="B1" s="15"/>
      <c r="C1" s="15"/>
      <c r="D1" s="15"/>
      <c r="E1" s="15"/>
      <c r="F1" s="15"/>
      <c r="G1" s="15"/>
    </row>
    <row r="3" spans="1:7" s="7" customFormat="1" ht="15">
      <c r="A3" s="8" t="s">
        <v>369</v>
      </c>
      <c r="B3" s="8" t="s">
        <v>370</v>
      </c>
      <c r="C3" s="9" t="s">
        <v>184</v>
      </c>
      <c r="D3" s="10" t="s">
        <v>181</v>
      </c>
      <c r="E3" s="10" t="s">
        <v>182</v>
      </c>
      <c r="F3" s="10" t="s">
        <v>183</v>
      </c>
      <c r="G3" s="10" t="s">
        <v>180</v>
      </c>
    </row>
    <row r="4" spans="1:7" s="5" customFormat="1" ht="15" customHeight="1">
      <c r="A4" s="18" t="s">
        <v>368</v>
      </c>
      <c r="B4" s="18"/>
      <c r="C4" s="18"/>
      <c r="D4" s="18"/>
      <c r="E4" s="18"/>
      <c r="F4" s="18"/>
      <c r="G4" s="18"/>
    </row>
    <row r="5" spans="1:7" ht="15">
      <c r="A5" s="11" t="s">
        <v>21</v>
      </c>
      <c r="B5" s="12" t="s">
        <v>193</v>
      </c>
      <c r="C5" s="13">
        <v>2467</v>
      </c>
      <c r="D5" s="14">
        <f>G5/1.9</f>
        <v>2726.684210526316</v>
      </c>
      <c r="E5" s="14">
        <f>G5/1.75</f>
        <v>2960.4</v>
      </c>
      <c r="F5" s="14">
        <f>G5/1.6</f>
        <v>3237.9374999999995</v>
      </c>
      <c r="G5" s="14">
        <f>C5*2.1</f>
        <v>5180.7</v>
      </c>
    </row>
    <row r="6" spans="1:7" ht="15">
      <c r="A6" s="11" t="s">
        <v>4</v>
      </c>
      <c r="B6" s="12" t="s">
        <v>194</v>
      </c>
      <c r="C6" s="13">
        <v>1114</v>
      </c>
      <c r="D6" s="14">
        <f aca="true" t="shared" si="0" ref="D6:D45">G6/1.9</f>
        <v>1231.2631578947369</v>
      </c>
      <c r="E6" s="14">
        <f aca="true" t="shared" si="1" ref="E6:E45">G6/1.75</f>
        <v>1336.8</v>
      </c>
      <c r="F6" s="14">
        <f aca="true" t="shared" si="2" ref="F6:F45">G6/1.6</f>
        <v>1462.125</v>
      </c>
      <c r="G6" s="14">
        <f aca="true" t="shared" si="3" ref="G6:G45">C6*2.1</f>
        <v>2339.4</v>
      </c>
    </row>
    <row r="7" spans="1:7" ht="15">
      <c r="A7" s="11" t="s">
        <v>5</v>
      </c>
      <c r="B7" s="12" t="s">
        <v>195</v>
      </c>
      <c r="C7" s="13">
        <v>1612</v>
      </c>
      <c r="D7" s="14">
        <f t="shared" si="0"/>
        <v>1781.684210526316</v>
      </c>
      <c r="E7" s="14">
        <f t="shared" si="1"/>
        <v>1934.4</v>
      </c>
      <c r="F7" s="14">
        <f t="shared" si="2"/>
        <v>2115.75</v>
      </c>
      <c r="G7" s="14">
        <f t="shared" si="3"/>
        <v>3385.2000000000003</v>
      </c>
    </row>
    <row r="8" spans="1:7" ht="15">
      <c r="A8" s="11" t="s">
        <v>6</v>
      </c>
      <c r="B8" s="12" t="s">
        <v>196</v>
      </c>
      <c r="C8" s="13">
        <v>2467</v>
      </c>
      <c r="D8" s="14">
        <f t="shared" si="0"/>
        <v>2726.684210526316</v>
      </c>
      <c r="E8" s="14">
        <f t="shared" si="1"/>
        <v>2960.4</v>
      </c>
      <c r="F8" s="14">
        <f t="shared" si="2"/>
        <v>3237.9374999999995</v>
      </c>
      <c r="G8" s="14">
        <f t="shared" si="3"/>
        <v>5180.7</v>
      </c>
    </row>
    <row r="9" spans="1:7" ht="15">
      <c r="A9" s="11" t="s">
        <v>44</v>
      </c>
      <c r="B9" s="12" t="s">
        <v>197</v>
      </c>
      <c r="C9" s="13">
        <v>975</v>
      </c>
      <c r="D9" s="14">
        <f t="shared" si="0"/>
        <v>1077.6315789473686</v>
      </c>
      <c r="E9" s="14">
        <f t="shared" si="1"/>
        <v>1170</v>
      </c>
      <c r="F9" s="14">
        <f t="shared" si="2"/>
        <v>1279.6875</v>
      </c>
      <c r="G9" s="14">
        <f t="shared" si="3"/>
        <v>2047.5</v>
      </c>
    </row>
    <row r="10" spans="1:7" ht="15">
      <c r="A10" s="11" t="s">
        <v>45</v>
      </c>
      <c r="B10" s="12" t="s">
        <v>198</v>
      </c>
      <c r="C10" s="13">
        <v>856</v>
      </c>
      <c r="D10" s="14">
        <f t="shared" si="0"/>
        <v>946.1052631578948</v>
      </c>
      <c r="E10" s="14">
        <f t="shared" si="1"/>
        <v>1027.2</v>
      </c>
      <c r="F10" s="14">
        <f t="shared" si="2"/>
        <v>1123.5</v>
      </c>
      <c r="G10" s="14">
        <f t="shared" si="3"/>
        <v>1797.6000000000001</v>
      </c>
    </row>
    <row r="11" spans="1:7" ht="15">
      <c r="A11" s="11" t="s">
        <v>7</v>
      </c>
      <c r="B11" s="12" t="s">
        <v>199</v>
      </c>
      <c r="C11" s="13">
        <v>2228</v>
      </c>
      <c r="D11" s="14">
        <f t="shared" si="0"/>
        <v>2462.5263157894738</v>
      </c>
      <c r="E11" s="14">
        <f t="shared" si="1"/>
        <v>2673.6</v>
      </c>
      <c r="F11" s="14">
        <f t="shared" si="2"/>
        <v>2924.25</v>
      </c>
      <c r="G11" s="14">
        <f t="shared" si="3"/>
        <v>4678.8</v>
      </c>
    </row>
    <row r="12" spans="1:7" ht="15">
      <c r="A12" s="11" t="s">
        <v>8</v>
      </c>
      <c r="B12" s="12" t="s">
        <v>200</v>
      </c>
      <c r="C12" s="13">
        <v>2228</v>
      </c>
      <c r="D12" s="14">
        <f t="shared" si="0"/>
        <v>2462.5263157894738</v>
      </c>
      <c r="E12" s="14">
        <f t="shared" si="1"/>
        <v>2673.6</v>
      </c>
      <c r="F12" s="14">
        <f t="shared" si="2"/>
        <v>2924.25</v>
      </c>
      <c r="G12" s="14">
        <f t="shared" si="3"/>
        <v>4678.8</v>
      </c>
    </row>
    <row r="13" spans="1:7" ht="15">
      <c r="A13" s="11" t="s">
        <v>9</v>
      </c>
      <c r="B13" s="12" t="s">
        <v>201</v>
      </c>
      <c r="C13" s="13">
        <v>2228</v>
      </c>
      <c r="D13" s="14">
        <f t="shared" si="0"/>
        <v>2462.5263157894738</v>
      </c>
      <c r="E13" s="14">
        <f t="shared" si="1"/>
        <v>2673.6</v>
      </c>
      <c r="F13" s="14">
        <f t="shared" si="2"/>
        <v>2924.25</v>
      </c>
      <c r="G13" s="14">
        <f t="shared" si="3"/>
        <v>4678.8</v>
      </c>
    </row>
    <row r="14" spans="1:7" ht="15">
      <c r="A14" s="11" t="s">
        <v>10</v>
      </c>
      <c r="B14" s="12" t="s">
        <v>202</v>
      </c>
      <c r="C14" s="13">
        <v>1612</v>
      </c>
      <c r="D14" s="14">
        <f t="shared" si="0"/>
        <v>1781.684210526316</v>
      </c>
      <c r="E14" s="14">
        <f t="shared" si="1"/>
        <v>1934.4</v>
      </c>
      <c r="F14" s="14">
        <f t="shared" si="2"/>
        <v>2115.75</v>
      </c>
      <c r="G14" s="14">
        <f t="shared" si="3"/>
        <v>3385.2000000000003</v>
      </c>
    </row>
    <row r="15" spans="1:7" ht="15">
      <c r="A15" s="11" t="s">
        <v>28</v>
      </c>
      <c r="B15" s="12" t="s">
        <v>203</v>
      </c>
      <c r="C15" s="13">
        <v>975</v>
      </c>
      <c r="D15" s="14">
        <f t="shared" si="0"/>
        <v>1077.6315789473686</v>
      </c>
      <c r="E15" s="14">
        <f t="shared" si="1"/>
        <v>1170</v>
      </c>
      <c r="F15" s="14">
        <f t="shared" si="2"/>
        <v>1279.6875</v>
      </c>
      <c r="G15" s="14">
        <f t="shared" si="3"/>
        <v>2047.5</v>
      </c>
    </row>
    <row r="16" spans="1:7" ht="15">
      <c r="A16" s="11" t="s">
        <v>29</v>
      </c>
      <c r="B16" s="12" t="s">
        <v>204</v>
      </c>
      <c r="C16" s="13">
        <v>1234</v>
      </c>
      <c r="D16" s="14">
        <f t="shared" si="0"/>
        <v>1363.8947368421054</v>
      </c>
      <c r="E16" s="14">
        <f t="shared" si="1"/>
        <v>1480.8</v>
      </c>
      <c r="F16" s="14">
        <f t="shared" si="2"/>
        <v>1619.625</v>
      </c>
      <c r="G16" s="14">
        <f t="shared" si="3"/>
        <v>2591.4</v>
      </c>
    </row>
    <row r="17" spans="1:7" ht="15">
      <c r="A17" s="11" t="s">
        <v>30</v>
      </c>
      <c r="B17" s="12" t="s">
        <v>205</v>
      </c>
      <c r="C17" s="13">
        <v>1612</v>
      </c>
      <c r="D17" s="14">
        <f t="shared" si="0"/>
        <v>1781.684210526316</v>
      </c>
      <c r="E17" s="14">
        <f t="shared" si="1"/>
        <v>1934.4</v>
      </c>
      <c r="F17" s="14">
        <f t="shared" si="2"/>
        <v>2115.75</v>
      </c>
      <c r="G17" s="14">
        <f t="shared" si="3"/>
        <v>3385.2000000000003</v>
      </c>
    </row>
    <row r="18" spans="1:7" ht="15">
      <c r="A18" s="11" t="s">
        <v>31</v>
      </c>
      <c r="B18" s="12" t="s">
        <v>206</v>
      </c>
      <c r="C18" s="13">
        <v>1114</v>
      </c>
      <c r="D18" s="14">
        <f t="shared" si="0"/>
        <v>1231.2631578947369</v>
      </c>
      <c r="E18" s="14">
        <f t="shared" si="1"/>
        <v>1336.8</v>
      </c>
      <c r="F18" s="14">
        <f t="shared" si="2"/>
        <v>1462.125</v>
      </c>
      <c r="G18" s="14">
        <f t="shared" si="3"/>
        <v>2339.4</v>
      </c>
    </row>
    <row r="19" spans="1:7" ht="15">
      <c r="A19" s="11" t="s">
        <v>32</v>
      </c>
      <c r="B19" s="12" t="s">
        <v>207</v>
      </c>
      <c r="C19" s="13">
        <v>1970</v>
      </c>
      <c r="D19" s="14">
        <f t="shared" si="0"/>
        <v>2177.3684210526317</v>
      </c>
      <c r="E19" s="14">
        <f t="shared" si="1"/>
        <v>2364</v>
      </c>
      <c r="F19" s="14">
        <f t="shared" si="2"/>
        <v>2585.625</v>
      </c>
      <c r="G19" s="14">
        <f t="shared" si="3"/>
        <v>4137</v>
      </c>
    </row>
    <row r="20" spans="1:7" ht="15">
      <c r="A20" s="11" t="s">
        <v>33</v>
      </c>
      <c r="B20" s="12" t="s">
        <v>208</v>
      </c>
      <c r="C20" s="13">
        <v>2845</v>
      </c>
      <c r="D20" s="14">
        <f t="shared" si="0"/>
        <v>3144.4736842105262</v>
      </c>
      <c r="E20" s="14">
        <f t="shared" si="1"/>
        <v>3414</v>
      </c>
      <c r="F20" s="14">
        <f t="shared" si="2"/>
        <v>3734.0625</v>
      </c>
      <c r="G20" s="14">
        <f t="shared" si="3"/>
        <v>5974.5</v>
      </c>
    </row>
    <row r="21" spans="1:7" ht="15">
      <c r="A21" s="11" t="s">
        <v>34</v>
      </c>
      <c r="B21" s="12" t="s">
        <v>209</v>
      </c>
      <c r="C21" s="13">
        <v>856</v>
      </c>
      <c r="D21" s="14">
        <f t="shared" si="0"/>
        <v>946.1052631578948</v>
      </c>
      <c r="E21" s="14">
        <f t="shared" si="1"/>
        <v>1027.2</v>
      </c>
      <c r="F21" s="14">
        <f t="shared" si="2"/>
        <v>1123.5</v>
      </c>
      <c r="G21" s="14">
        <f t="shared" si="3"/>
        <v>1797.6000000000001</v>
      </c>
    </row>
    <row r="22" spans="1:7" ht="15">
      <c r="A22" s="11" t="s">
        <v>35</v>
      </c>
      <c r="B22" s="12" t="s">
        <v>210</v>
      </c>
      <c r="C22" s="13">
        <v>975</v>
      </c>
      <c r="D22" s="14">
        <f t="shared" si="0"/>
        <v>1077.6315789473686</v>
      </c>
      <c r="E22" s="14">
        <f t="shared" si="1"/>
        <v>1170</v>
      </c>
      <c r="F22" s="14">
        <f t="shared" si="2"/>
        <v>1279.6875</v>
      </c>
      <c r="G22" s="14">
        <f t="shared" si="3"/>
        <v>2047.5</v>
      </c>
    </row>
    <row r="23" spans="1:7" ht="15">
      <c r="A23" s="11" t="s">
        <v>37</v>
      </c>
      <c r="B23" s="12" t="s">
        <v>211</v>
      </c>
      <c r="C23" s="13">
        <v>1114</v>
      </c>
      <c r="D23" s="14">
        <f t="shared" si="0"/>
        <v>1231.2631578947369</v>
      </c>
      <c r="E23" s="14">
        <f t="shared" si="1"/>
        <v>1336.8</v>
      </c>
      <c r="F23" s="14">
        <f t="shared" si="2"/>
        <v>1462.125</v>
      </c>
      <c r="G23" s="14">
        <f t="shared" si="3"/>
        <v>2339.4</v>
      </c>
    </row>
    <row r="24" spans="1:7" ht="15">
      <c r="A24" s="11" t="s">
        <v>36</v>
      </c>
      <c r="B24" s="12" t="s">
        <v>212</v>
      </c>
      <c r="C24" s="13">
        <v>1234</v>
      </c>
      <c r="D24" s="14">
        <f t="shared" si="0"/>
        <v>1363.8947368421054</v>
      </c>
      <c r="E24" s="14">
        <f t="shared" si="1"/>
        <v>1480.8</v>
      </c>
      <c r="F24" s="14">
        <f t="shared" si="2"/>
        <v>1619.625</v>
      </c>
      <c r="G24" s="14">
        <f t="shared" si="3"/>
        <v>2591.4</v>
      </c>
    </row>
    <row r="25" spans="1:7" ht="15">
      <c r="A25" s="11" t="s">
        <v>2</v>
      </c>
      <c r="B25" s="12" t="s">
        <v>213</v>
      </c>
      <c r="C25" s="13">
        <v>975</v>
      </c>
      <c r="D25" s="14">
        <f t="shared" si="0"/>
        <v>1077.6315789473686</v>
      </c>
      <c r="E25" s="14">
        <f t="shared" si="1"/>
        <v>1170</v>
      </c>
      <c r="F25" s="14">
        <f t="shared" si="2"/>
        <v>1279.6875</v>
      </c>
      <c r="G25" s="14">
        <f t="shared" si="3"/>
        <v>2047.5</v>
      </c>
    </row>
    <row r="26" spans="1:7" ht="15">
      <c r="A26" s="11" t="s">
        <v>3</v>
      </c>
      <c r="B26" s="12" t="s">
        <v>214</v>
      </c>
      <c r="C26" s="13">
        <v>1234</v>
      </c>
      <c r="D26" s="14">
        <f t="shared" si="0"/>
        <v>1363.8947368421054</v>
      </c>
      <c r="E26" s="14">
        <f t="shared" si="1"/>
        <v>1480.8</v>
      </c>
      <c r="F26" s="14">
        <f t="shared" si="2"/>
        <v>1619.625</v>
      </c>
      <c r="G26" s="14">
        <f t="shared" si="3"/>
        <v>2591.4</v>
      </c>
    </row>
    <row r="27" spans="1:7" ht="15">
      <c r="A27" s="11" t="s">
        <v>13</v>
      </c>
      <c r="B27" s="12" t="s">
        <v>215</v>
      </c>
      <c r="C27" s="13">
        <v>1114</v>
      </c>
      <c r="D27" s="14">
        <f t="shared" si="0"/>
        <v>1231.2631578947369</v>
      </c>
      <c r="E27" s="14">
        <f t="shared" si="1"/>
        <v>1336.8</v>
      </c>
      <c r="F27" s="14">
        <f t="shared" si="2"/>
        <v>1462.125</v>
      </c>
      <c r="G27" s="14">
        <f t="shared" si="3"/>
        <v>2339.4</v>
      </c>
    </row>
    <row r="28" spans="1:7" ht="15">
      <c r="A28" s="11" t="s">
        <v>26</v>
      </c>
      <c r="B28" s="12" t="s">
        <v>216</v>
      </c>
      <c r="C28" s="13">
        <v>1472</v>
      </c>
      <c r="D28" s="14">
        <f t="shared" si="0"/>
        <v>1626.947368421053</v>
      </c>
      <c r="E28" s="14">
        <f t="shared" si="1"/>
        <v>1766.4</v>
      </c>
      <c r="F28" s="14">
        <f t="shared" si="2"/>
        <v>1932</v>
      </c>
      <c r="G28" s="14">
        <f t="shared" si="3"/>
        <v>3091.2000000000003</v>
      </c>
    </row>
    <row r="29" spans="1:7" ht="15">
      <c r="A29" s="11" t="s">
        <v>18</v>
      </c>
      <c r="B29" s="12" t="s">
        <v>217</v>
      </c>
      <c r="C29" s="13">
        <v>1234</v>
      </c>
      <c r="D29" s="14">
        <f t="shared" si="0"/>
        <v>1363.8947368421054</v>
      </c>
      <c r="E29" s="14">
        <f t="shared" si="1"/>
        <v>1480.8</v>
      </c>
      <c r="F29" s="14">
        <f t="shared" si="2"/>
        <v>1619.625</v>
      </c>
      <c r="G29" s="14">
        <f t="shared" si="3"/>
        <v>2591.4</v>
      </c>
    </row>
    <row r="30" spans="1:7" ht="15">
      <c r="A30" s="11" t="s">
        <v>22</v>
      </c>
      <c r="B30" s="12" t="s">
        <v>218</v>
      </c>
      <c r="C30" s="13">
        <v>1234</v>
      </c>
      <c r="D30" s="14">
        <f t="shared" si="0"/>
        <v>1363.8947368421054</v>
      </c>
      <c r="E30" s="14">
        <f t="shared" si="1"/>
        <v>1480.8</v>
      </c>
      <c r="F30" s="14">
        <f t="shared" si="2"/>
        <v>1619.625</v>
      </c>
      <c r="G30" s="14">
        <f t="shared" si="3"/>
        <v>2591.4</v>
      </c>
    </row>
    <row r="31" spans="1:7" ht="15">
      <c r="A31" s="11" t="s">
        <v>12</v>
      </c>
      <c r="B31" s="12" t="s">
        <v>238</v>
      </c>
      <c r="C31" s="13">
        <v>1731</v>
      </c>
      <c r="D31" s="14">
        <f t="shared" si="0"/>
        <v>1913.2105263157898</v>
      </c>
      <c r="E31" s="14">
        <f t="shared" si="1"/>
        <v>2077.2000000000003</v>
      </c>
      <c r="F31" s="14">
        <f t="shared" si="2"/>
        <v>2271.9375</v>
      </c>
      <c r="G31" s="14">
        <f t="shared" si="3"/>
        <v>3635.1000000000004</v>
      </c>
    </row>
    <row r="32" spans="1:7" ht="15">
      <c r="A32" s="11" t="s">
        <v>14</v>
      </c>
      <c r="B32" s="12" t="s">
        <v>219</v>
      </c>
      <c r="C32" s="13">
        <v>1731</v>
      </c>
      <c r="D32" s="14">
        <f t="shared" si="0"/>
        <v>1913.2105263157898</v>
      </c>
      <c r="E32" s="14">
        <f t="shared" si="1"/>
        <v>2077.2000000000003</v>
      </c>
      <c r="F32" s="14">
        <f t="shared" si="2"/>
        <v>2271.9375</v>
      </c>
      <c r="G32" s="14">
        <f t="shared" si="3"/>
        <v>3635.1000000000004</v>
      </c>
    </row>
    <row r="33" spans="1:7" ht="15">
      <c r="A33" s="11" t="s">
        <v>47</v>
      </c>
      <c r="B33" s="12" t="s">
        <v>220</v>
      </c>
      <c r="C33" s="13">
        <v>856</v>
      </c>
      <c r="D33" s="14">
        <f t="shared" si="0"/>
        <v>946.1052631578948</v>
      </c>
      <c r="E33" s="14">
        <f t="shared" si="1"/>
        <v>1027.2</v>
      </c>
      <c r="F33" s="14">
        <f t="shared" si="2"/>
        <v>1123.5</v>
      </c>
      <c r="G33" s="14">
        <f t="shared" si="3"/>
        <v>1797.6000000000001</v>
      </c>
    </row>
    <row r="34" spans="1:7" ht="15">
      <c r="A34" s="11" t="s">
        <v>15</v>
      </c>
      <c r="B34" s="12" t="s">
        <v>221</v>
      </c>
      <c r="C34" s="13">
        <v>1731</v>
      </c>
      <c r="D34" s="14">
        <f t="shared" si="0"/>
        <v>1913.2105263157898</v>
      </c>
      <c r="E34" s="14">
        <f t="shared" si="1"/>
        <v>2077.2000000000003</v>
      </c>
      <c r="F34" s="14">
        <f t="shared" si="2"/>
        <v>2271.9375</v>
      </c>
      <c r="G34" s="14">
        <f t="shared" si="3"/>
        <v>3635.1000000000004</v>
      </c>
    </row>
    <row r="35" spans="1:7" ht="15">
      <c r="A35" s="11" t="s">
        <v>16</v>
      </c>
      <c r="B35" s="12" t="s">
        <v>222</v>
      </c>
      <c r="C35" s="13">
        <v>1850</v>
      </c>
      <c r="D35" s="14">
        <f t="shared" si="0"/>
        <v>2044.7368421052633</v>
      </c>
      <c r="E35" s="14">
        <f t="shared" si="1"/>
        <v>2220</v>
      </c>
      <c r="F35" s="14">
        <f t="shared" si="2"/>
        <v>2428.125</v>
      </c>
      <c r="G35" s="14">
        <f t="shared" si="3"/>
        <v>3885</v>
      </c>
    </row>
    <row r="36" spans="1:7" ht="15">
      <c r="A36" s="11" t="s">
        <v>17</v>
      </c>
      <c r="B36" s="12" t="s">
        <v>223</v>
      </c>
      <c r="C36" s="13">
        <v>1731</v>
      </c>
      <c r="D36" s="14">
        <f t="shared" si="0"/>
        <v>1913.2105263157898</v>
      </c>
      <c r="E36" s="14">
        <f t="shared" si="1"/>
        <v>2077.2000000000003</v>
      </c>
      <c r="F36" s="14">
        <f t="shared" si="2"/>
        <v>2271.9375</v>
      </c>
      <c r="G36" s="14">
        <f t="shared" si="3"/>
        <v>3635.1000000000004</v>
      </c>
    </row>
    <row r="37" spans="1:7" ht="15">
      <c r="A37" s="11" t="s">
        <v>19</v>
      </c>
      <c r="B37" s="12" t="s">
        <v>224</v>
      </c>
      <c r="C37" s="13">
        <v>1970</v>
      </c>
      <c r="D37" s="14">
        <f t="shared" si="0"/>
        <v>2177.3684210526317</v>
      </c>
      <c r="E37" s="14">
        <f t="shared" si="1"/>
        <v>2364</v>
      </c>
      <c r="F37" s="14">
        <f t="shared" si="2"/>
        <v>2585.625</v>
      </c>
      <c r="G37" s="14">
        <f t="shared" si="3"/>
        <v>4137</v>
      </c>
    </row>
    <row r="38" spans="1:7" ht="15">
      <c r="A38" s="11" t="s">
        <v>27</v>
      </c>
      <c r="B38" s="12" t="s">
        <v>225</v>
      </c>
      <c r="C38" s="13">
        <v>2109</v>
      </c>
      <c r="D38" s="14">
        <f t="shared" si="0"/>
        <v>2331.0000000000005</v>
      </c>
      <c r="E38" s="14">
        <f t="shared" si="1"/>
        <v>2530.8</v>
      </c>
      <c r="F38" s="14">
        <f t="shared" si="2"/>
        <v>2768.0625</v>
      </c>
      <c r="G38" s="14">
        <f t="shared" si="3"/>
        <v>4428.900000000001</v>
      </c>
    </row>
    <row r="39" spans="1:7" ht="15">
      <c r="A39" s="11" t="s">
        <v>48</v>
      </c>
      <c r="B39" s="12" t="s">
        <v>226</v>
      </c>
      <c r="C39" s="13">
        <v>975</v>
      </c>
      <c r="D39" s="14">
        <f t="shared" si="0"/>
        <v>1077.6315789473686</v>
      </c>
      <c r="E39" s="14">
        <f t="shared" si="1"/>
        <v>1170</v>
      </c>
      <c r="F39" s="14">
        <f t="shared" si="2"/>
        <v>1279.6875</v>
      </c>
      <c r="G39" s="14">
        <f t="shared" si="3"/>
        <v>2047.5</v>
      </c>
    </row>
    <row r="40" spans="1:7" ht="15">
      <c r="A40" s="11" t="s">
        <v>20</v>
      </c>
      <c r="B40" s="12" t="s">
        <v>227</v>
      </c>
      <c r="C40" s="13">
        <v>1970</v>
      </c>
      <c r="D40" s="14">
        <f t="shared" si="0"/>
        <v>2177.3684210526317</v>
      </c>
      <c r="E40" s="14">
        <f t="shared" si="1"/>
        <v>2364</v>
      </c>
      <c r="F40" s="14">
        <f t="shared" si="2"/>
        <v>2585.625</v>
      </c>
      <c r="G40" s="14">
        <f t="shared" si="3"/>
        <v>4137</v>
      </c>
    </row>
    <row r="41" spans="1:7" ht="15">
      <c r="A41" s="11" t="s">
        <v>42</v>
      </c>
      <c r="B41" s="12" t="s">
        <v>228</v>
      </c>
      <c r="C41" s="13">
        <v>1234</v>
      </c>
      <c r="D41" s="14">
        <f t="shared" si="0"/>
        <v>1363.8947368421054</v>
      </c>
      <c r="E41" s="14">
        <f t="shared" si="1"/>
        <v>1480.8</v>
      </c>
      <c r="F41" s="14">
        <f t="shared" si="2"/>
        <v>1619.625</v>
      </c>
      <c r="G41" s="14">
        <f t="shared" si="3"/>
        <v>2591.4</v>
      </c>
    </row>
    <row r="42" spans="1:7" ht="15">
      <c r="A42" s="11" t="s">
        <v>46</v>
      </c>
      <c r="B42" s="12" t="s">
        <v>229</v>
      </c>
      <c r="C42" s="13">
        <v>1114</v>
      </c>
      <c r="D42" s="14">
        <f t="shared" si="0"/>
        <v>1231.2631578947369</v>
      </c>
      <c r="E42" s="14">
        <f t="shared" si="1"/>
        <v>1336.8</v>
      </c>
      <c r="F42" s="14">
        <f t="shared" si="2"/>
        <v>1462.125</v>
      </c>
      <c r="G42" s="14">
        <f t="shared" si="3"/>
        <v>2339.4</v>
      </c>
    </row>
    <row r="43" spans="1:7" ht="15">
      <c r="A43" s="11" t="s">
        <v>38</v>
      </c>
      <c r="B43" s="12" t="s">
        <v>230</v>
      </c>
      <c r="C43" s="13">
        <v>1234</v>
      </c>
      <c r="D43" s="14">
        <f t="shared" si="0"/>
        <v>1363.8947368421054</v>
      </c>
      <c r="E43" s="14">
        <f t="shared" si="1"/>
        <v>1480.8</v>
      </c>
      <c r="F43" s="14">
        <f t="shared" si="2"/>
        <v>1619.625</v>
      </c>
      <c r="G43" s="14">
        <f t="shared" si="3"/>
        <v>2591.4</v>
      </c>
    </row>
    <row r="44" spans="1:7" ht="15">
      <c r="A44" s="11" t="s">
        <v>39</v>
      </c>
      <c r="B44" s="12" t="s">
        <v>231</v>
      </c>
      <c r="C44" s="13">
        <v>1731</v>
      </c>
      <c r="D44" s="14">
        <f t="shared" si="0"/>
        <v>1913.2105263157898</v>
      </c>
      <c r="E44" s="14">
        <f t="shared" si="1"/>
        <v>2077.2000000000003</v>
      </c>
      <c r="F44" s="14">
        <f t="shared" si="2"/>
        <v>2271.9375</v>
      </c>
      <c r="G44" s="14">
        <f t="shared" si="3"/>
        <v>3635.1000000000004</v>
      </c>
    </row>
    <row r="45" spans="1:7" ht="15">
      <c r="A45" s="11" t="s">
        <v>40</v>
      </c>
      <c r="B45" s="12" t="s">
        <v>232</v>
      </c>
      <c r="C45" s="13">
        <v>1850</v>
      </c>
      <c r="D45" s="14">
        <f t="shared" si="0"/>
        <v>2044.7368421052633</v>
      </c>
      <c r="E45" s="14">
        <f t="shared" si="1"/>
        <v>2220</v>
      </c>
      <c r="F45" s="14">
        <f t="shared" si="2"/>
        <v>2428.125</v>
      </c>
      <c r="G45" s="14">
        <f t="shared" si="3"/>
        <v>3885</v>
      </c>
    </row>
    <row r="46" spans="1:7" ht="15">
      <c r="A46" s="11" t="s">
        <v>41</v>
      </c>
      <c r="B46" s="12" t="s">
        <v>233</v>
      </c>
      <c r="C46" s="13">
        <v>1731</v>
      </c>
      <c r="D46" s="14">
        <f aca="true" t="shared" si="4" ref="D46:D80">G46/1.9</f>
        <v>1913.2105263157898</v>
      </c>
      <c r="E46" s="14">
        <f aca="true" t="shared" si="5" ref="E46:E80">G46/1.75</f>
        <v>2077.2000000000003</v>
      </c>
      <c r="F46" s="14">
        <f aca="true" t="shared" si="6" ref="F46:F80">G46/1.6</f>
        <v>2271.9375</v>
      </c>
      <c r="G46" s="14">
        <f aca="true" t="shared" si="7" ref="G46:G80">C46*2.1</f>
        <v>3635.1000000000004</v>
      </c>
    </row>
    <row r="47" spans="1:7" ht="15">
      <c r="A47" s="11" t="s">
        <v>11</v>
      </c>
      <c r="B47" s="12" t="s">
        <v>239</v>
      </c>
      <c r="C47" s="13">
        <v>4337</v>
      </c>
      <c r="D47" s="14">
        <f t="shared" si="4"/>
        <v>4793.526315789474</v>
      </c>
      <c r="E47" s="14">
        <f t="shared" si="5"/>
        <v>5204.400000000001</v>
      </c>
      <c r="F47" s="14">
        <f t="shared" si="6"/>
        <v>5692.3125</v>
      </c>
      <c r="G47" s="14">
        <f t="shared" si="7"/>
        <v>9107.7</v>
      </c>
    </row>
    <row r="48" spans="1:7" ht="15">
      <c r="A48" s="11" t="s">
        <v>23</v>
      </c>
      <c r="B48" s="12" t="s">
        <v>234</v>
      </c>
      <c r="C48" s="13">
        <v>1472</v>
      </c>
      <c r="D48" s="14">
        <f t="shared" si="4"/>
        <v>1626.947368421053</v>
      </c>
      <c r="E48" s="14">
        <f t="shared" si="5"/>
        <v>1766.4</v>
      </c>
      <c r="F48" s="14">
        <f t="shared" si="6"/>
        <v>1932</v>
      </c>
      <c r="G48" s="14">
        <f t="shared" si="7"/>
        <v>3091.2000000000003</v>
      </c>
    </row>
    <row r="49" spans="1:7" ht="15">
      <c r="A49" s="11" t="s">
        <v>24</v>
      </c>
      <c r="B49" s="12" t="s">
        <v>235</v>
      </c>
      <c r="C49" s="13">
        <v>3104</v>
      </c>
      <c r="D49" s="14">
        <f t="shared" si="4"/>
        <v>3430.736842105264</v>
      </c>
      <c r="E49" s="14">
        <f t="shared" si="5"/>
        <v>3724.8</v>
      </c>
      <c r="F49" s="14">
        <f t="shared" si="6"/>
        <v>4074</v>
      </c>
      <c r="G49" s="14">
        <f t="shared" si="7"/>
        <v>6518.400000000001</v>
      </c>
    </row>
    <row r="50" spans="1:7" ht="15">
      <c r="A50" s="11" t="s">
        <v>25</v>
      </c>
      <c r="B50" s="12" t="s">
        <v>236</v>
      </c>
      <c r="C50" s="13">
        <v>2109</v>
      </c>
      <c r="D50" s="14">
        <f t="shared" si="4"/>
        <v>2331.0000000000005</v>
      </c>
      <c r="E50" s="14">
        <f t="shared" si="5"/>
        <v>2530.8</v>
      </c>
      <c r="F50" s="14">
        <f t="shared" si="6"/>
        <v>2768.0625</v>
      </c>
      <c r="G50" s="14">
        <f t="shared" si="7"/>
        <v>4428.900000000001</v>
      </c>
    </row>
    <row r="51" spans="1:7" ht="15">
      <c r="A51" s="11" t="s">
        <v>43</v>
      </c>
      <c r="B51" s="12" t="s">
        <v>237</v>
      </c>
      <c r="C51" s="13">
        <v>2109</v>
      </c>
      <c r="D51" s="14">
        <f t="shared" si="4"/>
        <v>2331.0000000000005</v>
      </c>
      <c r="E51" s="14">
        <f t="shared" si="5"/>
        <v>2530.8</v>
      </c>
      <c r="F51" s="14">
        <f t="shared" si="6"/>
        <v>2768.0625</v>
      </c>
      <c r="G51" s="14">
        <f t="shared" si="7"/>
        <v>4428.900000000001</v>
      </c>
    </row>
    <row r="52" spans="1:7" ht="15">
      <c r="A52" s="17" t="s">
        <v>192</v>
      </c>
      <c r="B52" s="17"/>
      <c r="C52" s="17"/>
      <c r="D52" s="17"/>
      <c r="E52" s="17"/>
      <c r="F52" s="17"/>
      <c r="G52" s="17"/>
    </row>
    <row r="53" spans="1:7" ht="15">
      <c r="A53" s="11" t="s">
        <v>49</v>
      </c>
      <c r="B53" s="12" t="s">
        <v>240</v>
      </c>
      <c r="C53" s="13">
        <v>358</v>
      </c>
      <c r="D53" s="14">
        <f t="shared" si="4"/>
        <v>395.68421052631584</v>
      </c>
      <c r="E53" s="14">
        <f t="shared" si="5"/>
        <v>429.6</v>
      </c>
      <c r="F53" s="14">
        <f t="shared" si="6"/>
        <v>469.875</v>
      </c>
      <c r="G53" s="14">
        <f t="shared" si="7"/>
        <v>751.8000000000001</v>
      </c>
    </row>
    <row r="54" spans="1:7" ht="15">
      <c r="A54" s="11" t="s">
        <v>50</v>
      </c>
      <c r="B54" s="12" t="s">
        <v>241</v>
      </c>
      <c r="C54" s="13">
        <v>358</v>
      </c>
      <c r="D54" s="14">
        <f t="shared" si="4"/>
        <v>395.68421052631584</v>
      </c>
      <c r="E54" s="14">
        <f t="shared" si="5"/>
        <v>429.6</v>
      </c>
      <c r="F54" s="14">
        <f t="shared" si="6"/>
        <v>469.875</v>
      </c>
      <c r="G54" s="14">
        <f t="shared" si="7"/>
        <v>751.8000000000001</v>
      </c>
    </row>
    <row r="55" spans="1:7" ht="15">
      <c r="A55" s="11" t="s">
        <v>51</v>
      </c>
      <c r="B55" s="12" t="s">
        <v>242</v>
      </c>
      <c r="C55" s="13">
        <v>478</v>
      </c>
      <c r="D55" s="14">
        <f t="shared" si="4"/>
        <v>528.3157894736843</v>
      </c>
      <c r="E55" s="14">
        <f t="shared" si="5"/>
        <v>573.6</v>
      </c>
      <c r="F55" s="14">
        <f t="shared" si="6"/>
        <v>627.375</v>
      </c>
      <c r="G55" s="14">
        <f t="shared" si="7"/>
        <v>1003.8000000000001</v>
      </c>
    </row>
    <row r="56" spans="1:7" ht="15">
      <c r="A56" s="11" t="s">
        <v>52</v>
      </c>
      <c r="B56" s="12" t="s">
        <v>243</v>
      </c>
      <c r="C56" s="13">
        <v>358</v>
      </c>
      <c r="D56" s="14">
        <f t="shared" si="4"/>
        <v>395.68421052631584</v>
      </c>
      <c r="E56" s="14">
        <f t="shared" si="5"/>
        <v>429.6</v>
      </c>
      <c r="F56" s="14">
        <f t="shared" si="6"/>
        <v>469.875</v>
      </c>
      <c r="G56" s="14">
        <f t="shared" si="7"/>
        <v>751.8000000000001</v>
      </c>
    </row>
    <row r="57" spans="1:7" ht="15">
      <c r="A57" s="11" t="s">
        <v>53</v>
      </c>
      <c r="B57" s="12" t="s">
        <v>244</v>
      </c>
      <c r="C57" s="13">
        <v>239</v>
      </c>
      <c r="D57" s="14">
        <f t="shared" si="4"/>
        <v>264.15789473684214</v>
      </c>
      <c r="E57" s="14">
        <f t="shared" si="5"/>
        <v>286.8</v>
      </c>
      <c r="F57" s="14">
        <f t="shared" si="6"/>
        <v>313.6875</v>
      </c>
      <c r="G57" s="14">
        <f t="shared" si="7"/>
        <v>501.90000000000003</v>
      </c>
    </row>
    <row r="58" spans="1:7" ht="15">
      <c r="A58" s="11" t="s">
        <v>54</v>
      </c>
      <c r="B58" s="12" t="s">
        <v>245</v>
      </c>
      <c r="C58" s="13">
        <v>358</v>
      </c>
      <c r="D58" s="14">
        <f t="shared" si="4"/>
        <v>395.68421052631584</v>
      </c>
      <c r="E58" s="14">
        <f t="shared" si="5"/>
        <v>429.6</v>
      </c>
      <c r="F58" s="14">
        <f t="shared" si="6"/>
        <v>469.875</v>
      </c>
      <c r="G58" s="14">
        <f t="shared" si="7"/>
        <v>751.8000000000001</v>
      </c>
    </row>
    <row r="59" spans="1:7" ht="15">
      <c r="A59" s="11" t="s">
        <v>55</v>
      </c>
      <c r="B59" s="12" t="s">
        <v>246</v>
      </c>
      <c r="C59" s="13">
        <v>557</v>
      </c>
      <c r="D59" s="14">
        <f t="shared" si="4"/>
        <v>615.6315789473684</v>
      </c>
      <c r="E59" s="14">
        <f t="shared" si="5"/>
        <v>668.4</v>
      </c>
      <c r="F59" s="14">
        <f t="shared" si="6"/>
        <v>731.0625</v>
      </c>
      <c r="G59" s="14">
        <f t="shared" si="7"/>
        <v>1169.7</v>
      </c>
    </row>
    <row r="60" spans="1:7" ht="15">
      <c r="A60" s="11" t="s">
        <v>56</v>
      </c>
      <c r="B60" s="12" t="s">
        <v>247</v>
      </c>
      <c r="C60" s="13">
        <v>438</v>
      </c>
      <c r="D60" s="14">
        <f t="shared" si="4"/>
        <v>484.1052631578948</v>
      </c>
      <c r="E60" s="14">
        <f t="shared" si="5"/>
        <v>525.6</v>
      </c>
      <c r="F60" s="14">
        <f t="shared" si="6"/>
        <v>574.875</v>
      </c>
      <c r="G60" s="14">
        <f t="shared" si="7"/>
        <v>919.8000000000001</v>
      </c>
    </row>
    <row r="61" spans="1:7" ht="15">
      <c r="A61" s="11" t="s">
        <v>57</v>
      </c>
      <c r="B61" s="12" t="s">
        <v>248</v>
      </c>
      <c r="C61" s="13">
        <v>478</v>
      </c>
      <c r="D61" s="14">
        <f t="shared" si="4"/>
        <v>528.3157894736843</v>
      </c>
      <c r="E61" s="14">
        <f t="shared" si="5"/>
        <v>573.6</v>
      </c>
      <c r="F61" s="14">
        <f t="shared" si="6"/>
        <v>627.375</v>
      </c>
      <c r="G61" s="14">
        <f t="shared" si="7"/>
        <v>1003.8000000000001</v>
      </c>
    </row>
    <row r="62" spans="1:7" ht="15">
      <c r="A62" s="11" t="s">
        <v>58</v>
      </c>
      <c r="B62" s="12" t="s">
        <v>249</v>
      </c>
      <c r="C62" s="13">
        <v>438</v>
      </c>
      <c r="D62" s="14">
        <f t="shared" si="4"/>
        <v>484.1052631578948</v>
      </c>
      <c r="E62" s="14">
        <f t="shared" si="5"/>
        <v>525.6</v>
      </c>
      <c r="F62" s="14">
        <f t="shared" si="6"/>
        <v>574.875</v>
      </c>
      <c r="G62" s="14">
        <f t="shared" si="7"/>
        <v>919.8000000000001</v>
      </c>
    </row>
    <row r="63" spans="1:7" ht="15">
      <c r="A63" s="11" t="s">
        <v>59</v>
      </c>
      <c r="B63" s="12" t="s">
        <v>250</v>
      </c>
      <c r="C63" s="13">
        <v>557</v>
      </c>
      <c r="D63" s="14">
        <f t="shared" si="4"/>
        <v>615.6315789473684</v>
      </c>
      <c r="E63" s="14">
        <f t="shared" si="5"/>
        <v>668.4</v>
      </c>
      <c r="F63" s="14">
        <f t="shared" si="6"/>
        <v>731.0625</v>
      </c>
      <c r="G63" s="14">
        <f t="shared" si="7"/>
        <v>1169.7</v>
      </c>
    </row>
    <row r="64" spans="1:7" ht="15">
      <c r="A64" s="11" t="s">
        <v>60</v>
      </c>
      <c r="B64" s="12" t="s">
        <v>251</v>
      </c>
      <c r="C64" s="13">
        <v>617</v>
      </c>
      <c r="D64" s="14">
        <f t="shared" si="4"/>
        <v>681.9473684210527</v>
      </c>
      <c r="E64" s="14">
        <f t="shared" si="5"/>
        <v>740.4</v>
      </c>
      <c r="F64" s="14">
        <f t="shared" si="6"/>
        <v>809.8125</v>
      </c>
      <c r="G64" s="14">
        <f t="shared" si="7"/>
        <v>1295.7</v>
      </c>
    </row>
    <row r="65" spans="1:7" ht="15">
      <c r="A65" s="11" t="s">
        <v>61</v>
      </c>
      <c r="B65" s="12" t="s">
        <v>252</v>
      </c>
      <c r="C65" s="13">
        <v>736</v>
      </c>
      <c r="D65" s="14">
        <f t="shared" si="4"/>
        <v>813.4736842105265</v>
      </c>
      <c r="E65" s="14">
        <f t="shared" si="5"/>
        <v>883.2</v>
      </c>
      <c r="F65" s="14">
        <f t="shared" si="6"/>
        <v>966</v>
      </c>
      <c r="G65" s="14">
        <f t="shared" si="7"/>
        <v>1545.6000000000001</v>
      </c>
    </row>
    <row r="66" spans="1:7" ht="15">
      <c r="A66" s="11" t="s">
        <v>62</v>
      </c>
      <c r="B66" s="12" t="s">
        <v>253</v>
      </c>
      <c r="C66" s="13">
        <v>478</v>
      </c>
      <c r="D66" s="14">
        <f t="shared" si="4"/>
        <v>528.3157894736843</v>
      </c>
      <c r="E66" s="14">
        <f t="shared" si="5"/>
        <v>573.6</v>
      </c>
      <c r="F66" s="14">
        <f t="shared" si="6"/>
        <v>627.375</v>
      </c>
      <c r="G66" s="14">
        <f t="shared" si="7"/>
        <v>1003.8000000000001</v>
      </c>
    </row>
    <row r="67" spans="1:7" ht="15">
      <c r="A67" s="11" t="s">
        <v>63</v>
      </c>
      <c r="B67" s="12" t="s">
        <v>254</v>
      </c>
      <c r="C67" s="13">
        <v>736</v>
      </c>
      <c r="D67" s="14">
        <f t="shared" si="4"/>
        <v>813.4736842105265</v>
      </c>
      <c r="E67" s="14">
        <f t="shared" si="5"/>
        <v>883.2</v>
      </c>
      <c r="F67" s="14">
        <f t="shared" si="6"/>
        <v>966</v>
      </c>
      <c r="G67" s="14">
        <f t="shared" si="7"/>
        <v>1545.6000000000001</v>
      </c>
    </row>
    <row r="68" spans="1:7" ht="15">
      <c r="A68" s="16" t="s">
        <v>185</v>
      </c>
      <c r="B68" s="16"/>
      <c r="C68" s="16"/>
      <c r="D68" s="16"/>
      <c r="E68" s="16"/>
      <c r="F68" s="16"/>
      <c r="G68" s="16"/>
    </row>
    <row r="69" spans="1:7" ht="15">
      <c r="A69" s="11" t="s">
        <v>64</v>
      </c>
      <c r="B69" s="12" t="s">
        <v>255</v>
      </c>
      <c r="C69" s="13">
        <v>478</v>
      </c>
      <c r="D69" s="14">
        <f t="shared" si="4"/>
        <v>528.3157894736843</v>
      </c>
      <c r="E69" s="14">
        <f t="shared" si="5"/>
        <v>573.6</v>
      </c>
      <c r="F69" s="14">
        <f t="shared" si="6"/>
        <v>627.375</v>
      </c>
      <c r="G69" s="14">
        <f t="shared" si="7"/>
        <v>1003.8000000000001</v>
      </c>
    </row>
    <row r="70" spans="1:7" ht="15">
      <c r="A70" s="11" t="s">
        <v>65</v>
      </c>
      <c r="B70" s="12" t="s">
        <v>256</v>
      </c>
      <c r="C70" s="13">
        <v>517</v>
      </c>
      <c r="D70" s="14">
        <f t="shared" si="4"/>
        <v>571.421052631579</v>
      </c>
      <c r="E70" s="14">
        <f t="shared" si="5"/>
        <v>620.4</v>
      </c>
      <c r="F70" s="14">
        <f t="shared" si="6"/>
        <v>678.5625</v>
      </c>
      <c r="G70" s="14">
        <f t="shared" si="7"/>
        <v>1085.7</v>
      </c>
    </row>
    <row r="71" spans="1:7" ht="15">
      <c r="A71" s="11" t="s">
        <v>78</v>
      </c>
      <c r="B71" s="12" t="s">
        <v>259</v>
      </c>
      <c r="C71" s="13">
        <v>617</v>
      </c>
      <c r="D71" s="14">
        <f t="shared" si="4"/>
        <v>681.9473684210527</v>
      </c>
      <c r="E71" s="14">
        <f t="shared" si="5"/>
        <v>740.4</v>
      </c>
      <c r="F71" s="14">
        <f t="shared" si="6"/>
        <v>809.8125</v>
      </c>
      <c r="G71" s="14">
        <f t="shared" si="7"/>
        <v>1295.7</v>
      </c>
    </row>
    <row r="72" spans="1:7" ht="15">
      <c r="A72" s="11" t="s">
        <v>66</v>
      </c>
      <c r="B72" s="12" t="s">
        <v>257</v>
      </c>
      <c r="C72" s="13">
        <v>776</v>
      </c>
      <c r="D72" s="14">
        <f t="shared" si="4"/>
        <v>857.684210526316</v>
      </c>
      <c r="E72" s="14">
        <f t="shared" si="5"/>
        <v>931.2</v>
      </c>
      <c r="F72" s="14">
        <f t="shared" si="6"/>
        <v>1018.5</v>
      </c>
      <c r="G72" s="14">
        <f t="shared" si="7"/>
        <v>1629.6000000000001</v>
      </c>
    </row>
    <row r="73" spans="1:7" ht="15">
      <c r="A73" s="11" t="s">
        <v>67</v>
      </c>
      <c r="B73" s="12" t="s">
        <v>258</v>
      </c>
      <c r="C73" s="13">
        <v>736</v>
      </c>
      <c r="D73" s="14">
        <f t="shared" si="4"/>
        <v>813.4736842105265</v>
      </c>
      <c r="E73" s="14">
        <f t="shared" si="5"/>
        <v>883.2</v>
      </c>
      <c r="F73" s="14">
        <f t="shared" si="6"/>
        <v>966</v>
      </c>
      <c r="G73" s="14">
        <f t="shared" si="7"/>
        <v>1545.6000000000001</v>
      </c>
    </row>
    <row r="74" spans="1:7" ht="15">
      <c r="A74" s="11" t="s">
        <v>68</v>
      </c>
      <c r="B74" s="12" t="s">
        <v>260</v>
      </c>
      <c r="C74" s="13">
        <v>617</v>
      </c>
      <c r="D74" s="14">
        <f t="shared" si="4"/>
        <v>681.9473684210527</v>
      </c>
      <c r="E74" s="14">
        <f t="shared" si="5"/>
        <v>740.4</v>
      </c>
      <c r="F74" s="14">
        <f t="shared" si="6"/>
        <v>809.8125</v>
      </c>
      <c r="G74" s="14">
        <f t="shared" si="7"/>
        <v>1295.7</v>
      </c>
    </row>
    <row r="75" spans="1:7" ht="15">
      <c r="A75" s="11" t="s">
        <v>69</v>
      </c>
      <c r="B75" s="12" t="s">
        <v>261</v>
      </c>
      <c r="C75" s="13">
        <v>617</v>
      </c>
      <c r="D75" s="14">
        <f t="shared" si="4"/>
        <v>681.9473684210527</v>
      </c>
      <c r="E75" s="14">
        <f t="shared" si="5"/>
        <v>740.4</v>
      </c>
      <c r="F75" s="14">
        <f t="shared" si="6"/>
        <v>809.8125</v>
      </c>
      <c r="G75" s="14">
        <f t="shared" si="7"/>
        <v>1295.7</v>
      </c>
    </row>
    <row r="76" spans="1:7" ht="15">
      <c r="A76" s="11" t="s">
        <v>79</v>
      </c>
      <c r="B76" s="12" t="s">
        <v>262</v>
      </c>
      <c r="C76" s="13">
        <v>617</v>
      </c>
      <c r="D76" s="14">
        <f t="shared" si="4"/>
        <v>681.9473684210527</v>
      </c>
      <c r="E76" s="14">
        <f t="shared" si="5"/>
        <v>740.4</v>
      </c>
      <c r="F76" s="14">
        <f t="shared" si="6"/>
        <v>809.8125</v>
      </c>
      <c r="G76" s="14">
        <f t="shared" si="7"/>
        <v>1295.7</v>
      </c>
    </row>
    <row r="77" spans="1:7" ht="15">
      <c r="A77" s="11" t="s">
        <v>70</v>
      </c>
      <c r="B77" s="12" t="s">
        <v>263</v>
      </c>
      <c r="C77" s="13">
        <v>736</v>
      </c>
      <c r="D77" s="14">
        <f t="shared" si="4"/>
        <v>813.4736842105265</v>
      </c>
      <c r="E77" s="14">
        <f t="shared" si="5"/>
        <v>883.2</v>
      </c>
      <c r="F77" s="14">
        <f t="shared" si="6"/>
        <v>966</v>
      </c>
      <c r="G77" s="14">
        <f t="shared" si="7"/>
        <v>1545.6000000000001</v>
      </c>
    </row>
    <row r="78" spans="1:7" ht="15">
      <c r="A78" s="11" t="s">
        <v>71</v>
      </c>
      <c r="B78" s="12" t="s">
        <v>264</v>
      </c>
      <c r="C78" s="13">
        <v>736</v>
      </c>
      <c r="D78" s="14">
        <f t="shared" si="4"/>
        <v>813.4736842105265</v>
      </c>
      <c r="E78" s="14">
        <f t="shared" si="5"/>
        <v>883.2</v>
      </c>
      <c r="F78" s="14">
        <f t="shared" si="6"/>
        <v>966</v>
      </c>
      <c r="G78" s="14">
        <f t="shared" si="7"/>
        <v>1545.6000000000001</v>
      </c>
    </row>
    <row r="79" spans="1:7" ht="15">
      <c r="A79" s="11" t="s">
        <v>72</v>
      </c>
      <c r="B79" s="12" t="s">
        <v>265</v>
      </c>
      <c r="C79" s="13">
        <v>736</v>
      </c>
      <c r="D79" s="14">
        <f t="shared" si="4"/>
        <v>813.4736842105265</v>
      </c>
      <c r="E79" s="14">
        <f t="shared" si="5"/>
        <v>883.2</v>
      </c>
      <c r="F79" s="14">
        <f t="shared" si="6"/>
        <v>966</v>
      </c>
      <c r="G79" s="14">
        <f t="shared" si="7"/>
        <v>1545.6000000000001</v>
      </c>
    </row>
    <row r="80" spans="1:7" ht="15">
      <c r="A80" s="11" t="s">
        <v>73</v>
      </c>
      <c r="B80" s="12" t="s">
        <v>266</v>
      </c>
      <c r="C80" s="13">
        <v>736</v>
      </c>
      <c r="D80" s="14">
        <f t="shared" si="4"/>
        <v>813.4736842105265</v>
      </c>
      <c r="E80" s="14">
        <f t="shared" si="5"/>
        <v>883.2</v>
      </c>
      <c r="F80" s="14">
        <f t="shared" si="6"/>
        <v>966</v>
      </c>
      <c r="G80" s="14">
        <f t="shared" si="7"/>
        <v>1545.6000000000001</v>
      </c>
    </row>
    <row r="81" spans="1:7" ht="15">
      <c r="A81" s="11" t="s">
        <v>74</v>
      </c>
      <c r="B81" s="12" t="s">
        <v>267</v>
      </c>
      <c r="C81" s="13">
        <v>517</v>
      </c>
      <c r="D81" s="14">
        <f aca="true" t="shared" si="8" ref="D81:D144">G81/1.9</f>
        <v>571.421052631579</v>
      </c>
      <c r="E81" s="14">
        <f aca="true" t="shared" si="9" ref="E81:E144">G81/1.75</f>
        <v>620.4</v>
      </c>
      <c r="F81" s="14">
        <f aca="true" t="shared" si="10" ref="F81:F144">G81/1.6</f>
        <v>678.5625</v>
      </c>
      <c r="G81" s="14">
        <f aca="true" t="shared" si="11" ref="G81:G144">C81*2.1</f>
        <v>1085.7</v>
      </c>
    </row>
    <row r="82" spans="1:7" ht="15">
      <c r="A82" s="11" t="s">
        <v>75</v>
      </c>
      <c r="B82" s="12" t="s">
        <v>268</v>
      </c>
      <c r="C82" s="13">
        <v>617</v>
      </c>
      <c r="D82" s="14">
        <f t="shared" si="8"/>
        <v>681.9473684210527</v>
      </c>
      <c r="E82" s="14">
        <f t="shared" si="9"/>
        <v>740.4</v>
      </c>
      <c r="F82" s="14">
        <f t="shared" si="10"/>
        <v>809.8125</v>
      </c>
      <c r="G82" s="14">
        <f t="shared" si="11"/>
        <v>1295.7</v>
      </c>
    </row>
    <row r="83" spans="1:7" ht="15">
      <c r="A83" s="11" t="s">
        <v>76</v>
      </c>
      <c r="B83" s="12" t="s">
        <v>269</v>
      </c>
      <c r="C83" s="13">
        <v>856</v>
      </c>
      <c r="D83" s="14">
        <f t="shared" si="8"/>
        <v>946.1052631578948</v>
      </c>
      <c r="E83" s="14">
        <f t="shared" si="9"/>
        <v>1027.2</v>
      </c>
      <c r="F83" s="14">
        <f t="shared" si="10"/>
        <v>1123.5</v>
      </c>
      <c r="G83" s="14">
        <f t="shared" si="11"/>
        <v>1797.6000000000001</v>
      </c>
    </row>
    <row r="84" spans="1:7" ht="15">
      <c r="A84" s="11" t="s">
        <v>80</v>
      </c>
      <c r="B84" s="12" t="s">
        <v>270</v>
      </c>
      <c r="C84" s="13">
        <v>1114</v>
      </c>
      <c r="D84" s="14">
        <f t="shared" si="8"/>
        <v>1231.2631578947369</v>
      </c>
      <c r="E84" s="14">
        <f t="shared" si="9"/>
        <v>1336.8</v>
      </c>
      <c r="F84" s="14">
        <f t="shared" si="10"/>
        <v>1462.125</v>
      </c>
      <c r="G84" s="14">
        <f t="shared" si="11"/>
        <v>2339.4</v>
      </c>
    </row>
    <row r="85" spans="1:7" ht="15">
      <c r="A85" s="11" t="s">
        <v>81</v>
      </c>
      <c r="B85" s="12" t="s">
        <v>271</v>
      </c>
      <c r="C85" s="13">
        <v>1114</v>
      </c>
      <c r="D85" s="14">
        <f t="shared" si="8"/>
        <v>1231.2631578947369</v>
      </c>
      <c r="E85" s="14">
        <f t="shared" si="9"/>
        <v>1336.8</v>
      </c>
      <c r="F85" s="14">
        <f t="shared" si="10"/>
        <v>1462.125</v>
      </c>
      <c r="G85" s="14">
        <f t="shared" si="11"/>
        <v>2339.4</v>
      </c>
    </row>
    <row r="86" spans="1:7" ht="15">
      <c r="A86" s="11" t="s">
        <v>82</v>
      </c>
      <c r="B86" s="12" t="s">
        <v>272</v>
      </c>
      <c r="C86" s="13">
        <v>975</v>
      </c>
      <c r="D86" s="14">
        <f t="shared" si="8"/>
        <v>1077.6315789473686</v>
      </c>
      <c r="E86" s="14">
        <f t="shared" si="9"/>
        <v>1170</v>
      </c>
      <c r="F86" s="14">
        <f t="shared" si="10"/>
        <v>1279.6875</v>
      </c>
      <c r="G86" s="14">
        <f t="shared" si="11"/>
        <v>2047.5</v>
      </c>
    </row>
    <row r="87" spans="1:7" ht="15">
      <c r="A87" s="11" t="s">
        <v>83</v>
      </c>
      <c r="B87" s="12" t="s">
        <v>273</v>
      </c>
      <c r="C87" s="13">
        <v>517</v>
      </c>
      <c r="D87" s="14">
        <f t="shared" si="8"/>
        <v>571.421052631579</v>
      </c>
      <c r="E87" s="14">
        <f t="shared" si="9"/>
        <v>620.4</v>
      </c>
      <c r="F87" s="14">
        <f t="shared" si="10"/>
        <v>678.5625</v>
      </c>
      <c r="G87" s="14">
        <f t="shared" si="11"/>
        <v>1085.7</v>
      </c>
    </row>
    <row r="88" spans="1:7" ht="15">
      <c r="A88" s="11" t="s">
        <v>84</v>
      </c>
      <c r="B88" s="12" t="s">
        <v>274</v>
      </c>
      <c r="C88" s="13">
        <v>557</v>
      </c>
      <c r="D88" s="14">
        <f t="shared" si="8"/>
        <v>615.6315789473684</v>
      </c>
      <c r="E88" s="14">
        <f t="shared" si="9"/>
        <v>668.4</v>
      </c>
      <c r="F88" s="14">
        <f t="shared" si="10"/>
        <v>731.0625</v>
      </c>
      <c r="G88" s="14">
        <f t="shared" si="11"/>
        <v>1169.7</v>
      </c>
    </row>
    <row r="89" spans="1:7" ht="15">
      <c r="A89" s="11" t="s">
        <v>77</v>
      </c>
      <c r="B89" s="12" t="s">
        <v>275</v>
      </c>
      <c r="C89" s="13">
        <v>617</v>
      </c>
      <c r="D89" s="14">
        <f t="shared" si="8"/>
        <v>681.9473684210527</v>
      </c>
      <c r="E89" s="14">
        <f t="shared" si="9"/>
        <v>740.4</v>
      </c>
      <c r="F89" s="14">
        <f t="shared" si="10"/>
        <v>809.8125</v>
      </c>
      <c r="G89" s="14">
        <f t="shared" si="11"/>
        <v>1295.7</v>
      </c>
    </row>
    <row r="90" spans="1:7" ht="15">
      <c r="A90" s="16" t="s">
        <v>186</v>
      </c>
      <c r="B90" s="16"/>
      <c r="C90" s="16"/>
      <c r="D90" s="16"/>
      <c r="E90" s="16"/>
      <c r="F90" s="16"/>
      <c r="G90" s="16"/>
    </row>
    <row r="91" spans="1:7" ht="15">
      <c r="A91" s="11" t="s">
        <v>91</v>
      </c>
      <c r="B91" s="12" t="s">
        <v>276</v>
      </c>
      <c r="C91" s="13">
        <v>617</v>
      </c>
      <c r="D91" s="14">
        <f t="shared" si="8"/>
        <v>681.9473684210527</v>
      </c>
      <c r="E91" s="14">
        <f t="shared" si="9"/>
        <v>740.4</v>
      </c>
      <c r="F91" s="14">
        <f t="shared" si="10"/>
        <v>809.8125</v>
      </c>
      <c r="G91" s="14">
        <f t="shared" si="11"/>
        <v>1295.7</v>
      </c>
    </row>
    <row r="92" spans="1:7" ht="15">
      <c r="A92" s="11" t="s">
        <v>92</v>
      </c>
      <c r="B92" s="12" t="s">
        <v>277</v>
      </c>
      <c r="C92" s="13">
        <v>617</v>
      </c>
      <c r="D92" s="14">
        <f t="shared" si="8"/>
        <v>681.9473684210527</v>
      </c>
      <c r="E92" s="14">
        <f t="shared" si="9"/>
        <v>740.4</v>
      </c>
      <c r="F92" s="14">
        <f t="shared" si="10"/>
        <v>809.8125</v>
      </c>
      <c r="G92" s="14">
        <f t="shared" si="11"/>
        <v>1295.7</v>
      </c>
    </row>
    <row r="93" spans="1:7" ht="15">
      <c r="A93" s="11" t="s">
        <v>93</v>
      </c>
      <c r="B93" s="12" t="s">
        <v>278</v>
      </c>
      <c r="C93" s="13">
        <v>478</v>
      </c>
      <c r="D93" s="14">
        <f t="shared" si="8"/>
        <v>528.3157894736843</v>
      </c>
      <c r="E93" s="14">
        <f t="shared" si="9"/>
        <v>573.6</v>
      </c>
      <c r="F93" s="14">
        <f t="shared" si="10"/>
        <v>627.375</v>
      </c>
      <c r="G93" s="14">
        <f t="shared" si="11"/>
        <v>1003.8000000000001</v>
      </c>
    </row>
    <row r="94" spans="1:7" ht="15">
      <c r="A94" s="11" t="s">
        <v>94</v>
      </c>
      <c r="B94" s="12" t="s">
        <v>279</v>
      </c>
      <c r="C94" s="13">
        <v>617</v>
      </c>
      <c r="D94" s="14">
        <f t="shared" si="8"/>
        <v>681.9473684210527</v>
      </c>
      <c r="E94" s="14">
        <f t="shared" si="9"/>
        <v>740.4</v>
      </c>
      <c r="F94" s="14">
        <f t="shared" si="10"/>
        <v>809.8125</v>
      </c>
      <c r="G94" s="14">
        <f t="shared" si="11"/>
        <v>1295.7</v>
      </c>
    </row>
    <row r="95" spans="1:7" ht="15">
      <c r="A95" s="11" t="s">
        <v>89</v>
      </c>
      <c r="B95" s="12" t="s">
        <v>280</v>
      </c>
      <c r="C95" s="13">
        <v>1850</v>
      </c>
      <c r="D95" s="14">
        <f t="shared" si="8"/>
        <v>2044.7368421052633</v>
      </c>
      <c r="E95" s="14">
        <f t="shared" si="9"/>
        <v>2220</v>
      </c>
      <c r="F95" s="14">
        <f t="shared" si="10"/>
        <v>2428.125</v>
      </c>
      <c r="G95" s="14">
        <f t="shared" si="11"/>
        <v>3885</v>
      </c>
    </row>
    <row r="96" spans="1:7" ht="15">
      <c r="A96" s="11" t="s">
        <v>90</v>
      </c>
      <c r="B96" s="12" t="s">
        <v>281</v>
      </c>
      <c r="C96" s="13">
        <v>2109</v>
      </c>
      <c r="D96" s="14">
        <f t="shared" si="8"/>
        <v>2331.0000000000005</v>
      </c>
      <c r="E96" s="14">
        <f t="shared" si="9"/>
        <v>2530.8</v>
      </c>
      <c r="F96" s="14">
        <f t="shared" si="10"/>
        <v>2768.0625</v>
      </c>
      <c r="G96" s="14">
        <f t="shared" si="11"/>
        <v>4428.900000000001</v>
      </c>
    </row>
    <row r="97" spans="1:7" ht="15">
      <c r="A97" s="11" t="s">
        <v>85</v>
      </c>
      <c r="B97" s="12" t="s">
        <v>282</v>
      </c>
      <c r="C97" s="13">
        <v>2348</v>
      </c>
      <c r="D97" s="14">
        <f t="shared" si="8"/>
        <v>2595.1578947368425</v>
      </c>
      <c r="E97" s="14">
        <f t="shared" si="9"/>
        <v>2817.6</v>
      </c>
      <c r="F97" s="14">
        <f t="shared" si="10"/>
        <v>3081.75</v>
      </c>
      <c r="G97" s="14">
        <f t="shared" si="11"/>
        <v>4930.8</v>
      </c>
    </row>
    <row r="98" spans="1:7" ht="15">
      <c r="A98" s="11" t="s">
        <v>86</v>
      </c>
      <c r="B98" s="12" t="s">
        <v>283</v>
      </c>
      <c r="C98" s="13">
        <v>2228</v>
      </c>
      <c r="D98" s="14">
        <f t="shared" si="8"/>
        <v>2462.5263157894738</v>
      </c>
      <c r="E98" s="14">
        <f t="shared" si="9"/>
        <v>2673.6</v>
      </c>
      <c r="F98" s="14">
        <f t="shared" si="10"/>
        <v>2924.25</v>
      </c>
      <c r="G98" s="14">
        <f t="shared" si="11"/>
        <v>4678.8</v>
      </c>
    </row>
    <row r="99" spans="1:7" ht="15">
      <c r="A99" s="11" t="s">
        <v>87</v>
      </c>
      <c r="B99" s="12" t="s">
        <v>284</v>
      </c>
      <c r="C99" s="13">
        <v>2726</v>
      </c>
      <c r="D99" s="14">
        <f t="shared" si="8"/>
        <v>3012.947368421053</v>
      </c>
      <c r="E99" s="14">
        <f t="shared" si="9"/>
        <v>3271.2000000000003</v>
      </c>
      <c r="F99" s="14">
        <f t="shared" si="10"/>
        <v>3577.875</v>
      </c>
      <c r="G99" s="14">
        <f t="shared" si="11"/>
        <v>5724.6</v>
      </c>
    </row>
    <row r="100" spans="1:7" ht="15">
      <c r="A100" s="11" t="s">
        <v>88</v>
      </c>
      <c r="B100" s="12" t="s">
        <v>285</v>
      </c>
      <c r="C100" s="13">
        <v>44</v>
      </c>
      <c r="D100" s="14">
        <f t="shared" si="8"/>
        <v>48.631578947368425</v>
      </c>
      <c r="E100" s="14">
        <f t="shared" si="9"/>
        <v>52.800000000000004</v>
      </c>
      <c r="F100" s="14">
        <f t="shared" si="10"/>
        <v>57.75</v>
      </c>
      <c r="G100" s="14">
        <f t="shared" si="11"/>
        <v>92.4</v>
      </c>
    </row>
    <row r="101" spans="1:7" ht="15">
      <c r="A101" s="16" t="s">
        <v>189</v>
      </c>
      <c r="B101" s="16"/>
      <c r="C101" s="16"/>
      <c r="D101" s="16"/>
      <c r="E101" s="16"/>
      <c r="F101" s="16"/>
      <c r="G101" s="16"/>
    </row>
    <row r="102" spans="1:7" ht="15">
      <c r="A102" s="11" t="s">
        <v>95</v>
      </c>
      <c r="B102" s="12" t="s">
        <v>286</v>
      </c>
      <c r="C102" s="13">
        <v>358</v>
      </c>
      <c r="D102" s="14">
        <f t="shared" si="8"/>
        <v>395.68421052631584</v>
      </c>
      <c r="E102" s="14">
        <f t="shared" si="9"/>
        <v>429.6</v>
      </c>
      <c r="F102" s="14">
        <f t="shared" si="10"/>
        <v>469.875</v>
      </c>
      <c r="G102" s="14">
        <f t="shared" si="11"/>
        <v>751.8000000000001</v>
      </c>
    </row>
    <row r="103" spans="1:7" ht="15">
      <c r="A103" s="11" t="s">
        <v>96</v>
      </c>
      <c r="B103" s="12" t="s">
        <v>287</v>
      </c>
      <c r="C103" s="13">
        <v>1234</v>
      </c>
      <c r="D103" s="14">
        <f t="shared" si="8"/>
        <v>1363.8947368421054</v>
      </c>
      <c r="E103" s="14">
        <f t="shared" si="9"/>
        <v>1480.8</v>
      </c>
      <c r="F103" s="14">
        <f t="shared" si="10"/>
        <v>1619.625</v>
      </c>
      <c r="G103" s="14">
        <f t="shared" si="11"/>
        <v>2591.4</v>
      </c>
    </row>
    <row r="104" spans="1:7" ht="15">
      <c r="A104" s="11" t="s">
        <v>97</v>
      </c>
      <c r="B104" s="12" t="s">
        <v>288</v>
      </c>
      <c r="C104" s="13">
        <v>1234</v>
      </c>
      <c r="D104" s="14">
        <f t="shared" si="8"/>
        <v>1363.8947368421054</v>
      </c>
      <c r="E104" s="14">
        <f t="shared" si="9"/>
        <v>1480.8</v>
      </c>
      <c r="F104" s="14">
        <f t="shared" si="10"/>
        <v>1619.625</v>
      </c>
      <c r="G104" s="14">
        <f t="shared" si="11"/>
        <v>2591.4</v>
      </c>
    </row>
    <row r="105" spans="1:7" ht="15">
      <c r="A105" s="11" t="s">
        <v>98</v>
      </c>
      <c r="B105" s="12" t="s">
        <v>289</v>
      </c>
      <c r="C105" s="13">
        <v>1234</v>
      </c>
      <c r="D105" s="14">
        <f t="shared" si="8"/>
        <v>1363.8947368421054</v>
      </c>
      <c r="E105" s="14">
        <f t="shared" si="9"/>
        <v>1480.8</v>
      </c>
      <c r="F105" s="14">
        <f t="shared" si="10"/>
        <v>1619.625</v>
      </c>
      <c r="G105" s="14">
        <f t="shared" si="11"/>
        <v>2591.4</v>
      </c>
    </row>
    <row r="106" spans="1:7" ht="15">
      <c r="A106" s="11" t="s">
        <v>99</v>
      </c>
      <c r="B106" s="12" t="s">
        <v>290</v>
      </c>
      <c r="C106" s="13">
        <v>696</v>
      </c>
      <c r="D106" s="14">
        <f t="shared" si="8"/>
        <v>769.263157894737</v>
      </c>
      <c r="E106" s="14">
        <f t="shared" si="9"/>
        <v>835.2</v>
      </c>
      <c r="F106" s="14">
        <f t="shared" si="10"/>
        <v>913.5</v>
      </c>
      <c r="G106" s="14">
        <f t="shared" si="11"/>
        <v>1461.6000000000001</v>
      </c>
    </row>
    <row r="107" spans="1:7" ht="15">
      <c r="A107" s="11" t="s">
        <v>100</v>
      </c>
      <c r="B107" s="12" t="s">
        <v>291</v>
      </c>
      <c r="C107" s="13">
        <v>617</v>
      </c>
      <c r="D107" s="14">
        <f t="shared" si="8"/>
        <v>681.9473684210527</v>
      </c>
      <c r="E107" s="14">
        <f t="shared" si="9"/>
        <v>740.4</v>
      </c>
      <c r="F107" s="14">
        <f t="shared" si="10"/>
        <v>809.8125</v>
      </c>
      <c r="G107" s="14">
        <f t="shared" si="11"/>
        <v>1295.7</v>
      </c>
    </row>
    <row r="108" spans="1:7" ht="15">
      <c r="A108" s="11" t="s">
        <v>101</v>
      </c>
      <c r="B108" s="12" t="s">
        <v>292</v>
      </c>
      <c r="C108" s="13">
        <v>478</v>
      </c>
      <c r="D108" s="14">
        <f t="shared" si="8"/>
        <v>528.3157894736843</v>
      </c>
      <c r="E108" s="14">
        <f t="shared" si="9"/>
        <v>573.6</v>
      </c>
      <c r="F108" s="14">
        <f t="shared" si="10"/>
        <v>627.375</v>
      </c>
      <c r="G108" s="14">
        <f t="shared" si="11"/>
        <v>1003.8000000000001</v>
      </c>
    </row>
    <row r="109" spans="1:7" ht="15">
      <c r="A109" s="11" t="s">
        <v>102</v>
      </c>
      <c r="B109" s="12" t="s">
        <v>293</v>
      </c>
      <c r="C109" s="13">
        <v>478</v>
      </c>
      <c r="D109" s="14">
        <f t="shared" si="8"/>
        <v>528.3157894736843</v>
      </c>
      <c r="E109" s="14">
        <f t="shared" si="9"/>
        <v>573.6</v>
      </c>
      <c r="F109" s="14">
        <f t="shared" si="10"/>
        <v>627.375</v>
      </c>
      <c r="G109" s="14">
        <f t="shared" si="11"/>
        <v>1003.8000000000001</v>
      </c>
    </row>
    <row r="110" spans="1:7" ht="15">
      <c r="A110" s="11" t="s">
        <v>103</v>
      </c>
      <c r="B110" s="12" t="s">
        <v>372</v>
      </c>
      <c r="C110" s="13">
        <v>239</v>
      </c>
      <c r="D110" s="14">
        <f t="shared" si="8"/>
        <v>264.15789473684214</v>
      </c>
      <c r="E110" s="14">
        <f t="shared" si="9"/>
        <v>286.8</v>
      </c>
      <c r="F110" s="14">
        <f t="shared" si="10"/>
        <v>313.6875</v>
      </c>
      <c r="G110" s="14">
        <f t="shared" si="11"/>
        <v>501.90000000000003</v>
      </c>
    </row>
    <row r="111" spans="1:7" ht="15">
      <c r="A111" s="16" t="s">
        <v>188</v>
      </c>
      <c r="B111" s="16"/>
      <c r="C111" s="16"/>
      <c r="D111" s="16"/>
      <c r="E111" s="16"/>
      <c r="F111" s="16"/>
      <c r="G111" s="16"/>
    </row>
    <row r="112" spans="1:7" ht="15">
      <c r="A112" s="11" t="s">
        <v>104</v>
      </c>
      <c r="B112" s="12" t="s">
        <v>294</v>
      </c>
      <c r="C112" s="13">
        <v>358</v>
      </c>
      <c r="D112" s="14">
        <f t="shared" si="8"/>
        <v>395.68421052631584</v>
      </c>
      <c r="E112" s="14">
        <f t="shared" si="9"/>
        <v>429.6</v>
      </c>
      <c r="F112" s="14">
        <f t="shared" si="10"/>
        <v>469.875</v>
      </c>
      <c r="G112" s="14">
        <f t="shared" si="11"/>
        <v>751.8000000000001</v>
      </c>
    </row>
    <row r="113" spans="1:7" ht="15">
      <c r="A113" s="11" t="s">
        <v>105</v>
      </c>
      <c r="B113" s="12" t="s">
        <v>295</v>
      </c>
      <c r="C113" s="13">
        <v>358</v>
      </c>
      <c r="D113" s="14">
        <f t="shared" si="8"/>
        <v>395.68421052631584</v>
      </c>
      <c r="E113" s="14">
        <f t="shared" si="9"/>
        <v>429.6</v>
      </c>
      <c r="F113" s="14">
        <f t="shared" si="10"/>
        <v>469.875</v>
      </c>
      <c r="G113" s="14">
        <f t="shared" si="11"/>
        <v>751.8000000000001</v>
      </c>
    </row>
    <row r="114" spans="1:7" ht="15">
      <c r="A114" s="11" t="s">
        <v>113</v>
      </c>
      <c r="B114" s="12" t="s">
        <v>296</v>
      </c>
      <c r="C114" s="13">
        <v>1234</v>
      </c>
      <c r="D114" s="14">
        <f t="shared" si="8"/>
        <v>1363.8947368421054</v>
      </c>
      <c r="E114" s="14">
        <f t="shared" si="9"/>
        <v>1480.8</v>
      </c>
      <c r="F114" s="14">
        <f t="shared" si="10"/>
        <v>1619.625</v>
      </c>
      <c r="G114" s="14">
        <f t="shared" si="11"/>
        <v>2591.4</v>
      </c>
    </row>
    <row r="115" spans="1:7" ht="15">
      <c r="A115" s="11" t="s">
        <v>106</v>
      </c>
      <c r="B115" s="12" t="s">
        <v>297</v>
      </c>
      <c r="C115" s="13">
        <v>856</v>
      </c>
      <c r="D115" s="14">
        <f t="shared" si="8"/>
        <v>946.1052631578948</v>
      </c>
      <c r="E115" s="14">
        <f t="shared" si="9"/>
        <v>1027.2</v>
      </c>
      <c r="F115" s="14">
        <f t="shared" si="10"/>
        <v>1123.5</v>
      </c>
      <c r="G115" s="14">
        <f t="shared" si="11"/>
        <v>1797.6000000000001</v>
      </c>
    </row>
    <row r="116" spans="1:7" ht="15">
      <c r="A116" s="11" t="s">
        <v>107</v>
      </c>
      <c r="B116" s="12" t="s">
        <v>298</v>
      </c>
      <c r="C116" s="13">
        <v>736</v>
      </c>
      <c r="D116" s="14">
        <f t="shared" si="8"/>
        <v>813.4736842105265</v>
      </c>
      <c r="E116" s="14">
        <f t="shared" si="9"/>
        <v>883.2</v>
      </c>
      <c r="F116" s="14">
        <f t="shared" si="10"/>
        <v>966</v>
      </c>
      <c r="G116" s="14">
        <f t="shared" si="11"/>
        <v>1545.6000000000001</v>
      </c>
    </row>
    <row r="117" spans="1:7" ht="15">
      <c r="A117" s="11" t="s">
        <v>108</v>
      </c>
      <c r="B117" s="12" t="s">
        <v>299</v>
      </c>
      <c r="C117" s="13">
        <v>856</v>
      </c>
      <c r="D117" s="14">
        <f t="shared" si="8"/>
        <v>946.1052631578948</v>
      </c>
      <c r="E117" s="14">
        <f t="shared" si="9"/>
        <v>1027.2</v>
      </c>
      <c r="F117" s="14">
        <f t="shared" si="10"/>
        <v>1123.5</v>
      </c>
      <c r="G117" s="14">
        <f t="shared" si="11"/>
        <v>1797.6000000000001</v>
      </c>
    </row>
    <row r="118" spans="1:7" ht="15">
      <c r="A118" s="11" t="s">
        <v>114</v>
      </c>
      <c r="B118" s="12" t="s">
        <v>300</v>
      </c>
      <c r="C118" s="13">
        <v>1234</v>
      </c>
      <c r="D118" s="14">
        <f t="shared" si="8"/>
        <v>1363.8947368421054</v>
      </c>
      <c r="E118" s="14">
        <f t="shared" si="9"/>
        <v>1480.8</v>
      </c>
      <c r="F118" s="14">
        <f t="shared" si="10"/>
        <v>1619.625</v>
      </c>
      <c r="G118" s="14">
        <f t="shared" si="11"/>
        <v>2591.4</v>
      </c>
    </row>
    <row r="119" spans="1:7" ht="15">
      <c r="A119" s="11" t="s">
        <v>109</v>
      </c>
      <c r="B119" s="12" t="s">
        <v>301</v>
      </c>
      <c r="C119" s="13">
        <v>1472</v>
      </c>
      <c r="D119" s="14">
        <f t="shared" si="8"/>
        <v>1626.947368421053</v>
      </c>
      <c r="E119" s="14">
        <f t="shared" si="9"/>
        <v>1766.4</v>
      </c>
      <c r="F119" s="14">
        <f t="shared" si="10"/>
        <v>1932</v>
      </c>
      <c r="G119" s="14">
        <f t="shared" si="11"/>
        <v>3091.2000000000003</v>
      </c>
    </row>
    <row r="120" spans="1:7" ht="15">
      <c r="A120" s="11" t="s">
        <v>110</v>
      </c>
      <c r="B120" s="12" t="s">
        <v>302</v>
      </c>
      <c r="C120" s="13">
        <v>617</v>
      </c>
      <c r="D120" s="14">
        <f t="shared" si="8"/>
        <v>681.9473684210527</v>
      </c>
      <c r="E120" s="14">
        <f t="shared" si="9"/>
        <v>740.4</v>
      </c>
      <c r="F120" s="14">
        <f t="shared" si="10"/>
        <v>809.8125</v>
      </c>
      <c r="G120" s="14">
        <f t="shared" si="11"/>
        <v>1295.7</v>
      </c>
    </row>
    <row r="121" spans="1:7" ht="15">
      <c r="A121" s="11" t="s">
        <v>115</v>
      </c>
      <c r="B121" s="12" t="s">
        <v>303</v>
      </c>
      <c r="C121" s="13">
        <v>1612</v>
      </c>
      <c r="D121" s="14">
        <f t="shared" si="8"/>
        <v>1781.684210526316</v>
      </c>
      <c r="E121" s="14">
        <f t="shared" si="9"/>
        <v>1934.4</v>
      </c>
      <c r="F121" s="14">
        <f t="shared" si="10"/>
        <v>2115.75</v>
      </c>
      <c r="G121" s="14">
        <f t="shared" si="11"/>
        <v>3385.2000000000003</v>
      </c>
    </row>
    <row r="122" spans="1:7" ht="15">
      <c r="A122" s="11" t="s">
        <v>128</v>
      </c>
      <c r="B122" s="12" t="s">
        <v>304</v>
      </c>
      <c r="C122" s="13">
        <v>1850</v>
      </c>
      <c r="D122" s="14">
        <f t="shared" si="8"/>
        <v>2044.7368421052633</v>
      </c>
      <c r="E122" s="14">
        <f t="shared" si="9"/>
        <v>2220</v>
      </c>
      <c r="F122" s="14">
        <f t="shared" si="10"/>
        <v>2428.125</v>
      </c>
      <c r="G122" s="14">
        <f t="shared" si="11"/>
        <v>3885</v>
      </c>
    </row>
    <row r="123" spans="1:7" ht="15">
      <c r="A123" s="11" t="s">
        <v>111</v>
      </c>
      <c r="B123" s="12" t="s">
        <v>305</v>
      </c>
      <c r="C123" s="13">
        <v>975</v>
      </c>
      <c r="D123" s="14">
        <f t="shared" si="8"/>
        <v>1077.6315789473686</v>
      </c>
      <c r="E123" s="14">
        <f t="shared" si="9"/>
        <v>1170</v>
      </c>
      <c r="F123" s="14">
        <f t="shared" si="10"/>
        <v>1279.6875</v>
      </c>
      <c r="G123" s="14">
        <f t="shared" si="11"/>
        <v>2047.5</v>
      </c>
    </row>
    <row r="124" spans="1:7" ht="15">
      <c r="A124" s="11" t="s">
        <v>116</v>
      </c>
      <c r="B124" s="12" t="s">
        <v>306</v>
      </c>
      <c r="C124" s="13">
        <v>975</v>
      </c>
      <c r="D124" s="14">
        <f t="shared" si="8"/>
        <v>1077.6315789473686</v>
      </c>
      <c r="E124" s="14">
        <f t="shared" si="9"/>
        <v>1170</v>
      </c>
      <c r="F124" s="14">
        <f t="shared" si="10"/>
        <v>1279.6875</v>
      </c>
      <c r="G124" s="14">
        <f t="shared" si="11"/>
        <v>2047.5</v>
      </c>
    </row>
    <row r="125" spans="1:7" ht="15">
      <c r="A125" s="11" t="s">
        <v>117</v>
      </c>
      <c r="B125" s="12" t="s">
        <v>307</v>
      </c>
      <c r="C125" s="13">
        <v>975</v>
      </c>
      <c r="D125" s="14">
        <f t="shared" si="8"/>
        <v>1077.6315789473686</v>
      </c>
      <c r="E125" s="14">
        <f t="shared" si="9"/>
        <v>1170</v>
      </c>
      <c r="F125" s="14">
        <f t="shared" si="10"/>
        <v>1279.6875</v>
      </c>
      <c r="G125" s="14">
        <f t="shared" si="11"/>
        <v>2047.5</v>
      </c>
    </row>
    <row r="126" spans="1:7" ht="15">
      <c r="A126" s="11" t="s">
        <v>118</v>
      </c>
      <c r="B126" s="12" t="s">
        <v>308</v>
      </c>
      <c r="C126" s="13">
        <v>1612</v>
      </c>
      <c r="D126" s="14">
        <f t="shared" si="8"/>
        <v>1781.684210526316</v>
      </c>
      <c r="E126" s="14">
        <f t="shared" si="9"/>
        <v>1934.4</v>
      </c>
      <c r="F126" s="14">
        <f t="shared" si="10"/>
        <v>2115.75</v>
      </c>
      <c r="G126" s="14">
        <f t="shared" si="11"/>
        <v>3385.2000000000003</v>
      </c>
    </row>
    <row r="127" spans="1:7" ht="15">
      <c r="A127" s="11" t="s">
        <v>119</v>
      </c>
      <c r="B127" s="12" t="s">
        <v>309</v>
      </c>
      <c r="C127" s="13">
        <v>1472</v>
      </c>
      <c r="D127" s="14">
        <f t="shared" si="8"/>
        <v>1626.947368421053</v>
      </c>
      <c r="E127" s="14">
        <f t="shared" si="9"/>
        <v>1766.4</v>
      </c>
      <c r="F127" s="14">
        <f t="shared" si="10"/>
        <v>1932</v>
      </c>
      <c r="G127" s="14">
        <f t="shared" si="11"/>
        <v>3091.2000000000003</v>
      </c>
    </row>
    <row r="128" spans="1:7" ht="15">
      <c r="A128" s="11" t="s">
        <v>120</v>
      </c>
      <c r="B128" s="12" t="s">
        <v>310</v>
      </c>
      <c r="C128" s="13">
        <v>1612</v>
      </c>
      <c r="D128" s="14">
        <f t="shared" si="8"/>
        <v>1781.684210526316</v>
      </c>
      <c r="E128" s="14">
        <f t="shared" si="9"/>
        <v>1934.4</v>
      </c>
      <c r="F128" s="14">
        <f t="shared" si="10"/>
        <v>2115.75</v>
      </c>
      <c r="G128" s="14">
        <f t="shared" si="11"/>
        <v>3385.2000000000003</v>
      </c>
    </row>
    <row r="129" spans="1:7" ht="15">
      <c r="A129" s="11" t="s">
        <v>121</v>
      </c>
      <c r="B129" s="12" t="s">
        <v>311</v>
      </c>
      <c r="C129" s="13">
        <v>1612</v>
      </c>
      <c r="D129" s="14">
        <f t="shared" si="8"/>
        <v>1781.684210526316</v>
      </c>
      <c r="E129" s="14">
        <f t="shared" si="9"/>
        <v>1934.4</v>
      </c>
      <c r="F129" s="14">
        <f t="shared" si="10"/>
        <v>2115.75</v>
      </c>
      <c r="G129" s="14">
        <f t="shared" si="11"/>
        <v>3385.2000000000003</v>
      </c>
    </row>
    <row r="130" spans="1:7" ht="15">
      <c r="A130" s="11" t="s">
        <v>129</v>
      </c>
      <c r="B130" s="12" t="s">
        <v>312</v>
      </c>
      <c r="C130" s="13">
        <v>2467</v>
      </c>
      <c r="D130" s="14">
        <f t="shared" si="8"/>
        <v>2726.684210526316</v>
      </c>
      <c r="E130" s="14">
        <f t="shared" si="9"/>
        <v>2960.4</v>
      </c>
      <c r="F130" s="14">
        <f t="shared" si="10"/>
        <v>3237.9374999999995</v>
      </c>
      <c r="G130" s="14">
        <f t="shared" si="11"/>
        <v>5180.7</v>
      </c>
    </row>
    <row r="131" spans="1:7" ht="15">
      <c r="A131" s="11" t="s">
        <v>122</v>
      </c>
      <c r="B131" s="12" t="s">
        <v>313</v>
      </c>
      <c r="C131" s="13">
        <v>1612</v>
      </c>
      <c r="D131" s="14">
        <f t="shared" si="8"/>
        <v>1781.684210526316</v>
      </c>
      <c r="E131" s="14">
        <f t="shared" si="9"/>
        <v>1934.4</v>
      </c>
      <c r="F131" s="14">
        <f t="shared" si="10"/>
        <v>2115.75</v>
      </c>
      <c r="G131" s="14">
        <f t="shared" si="11"/>
        <v>3385.2000000000003</v>
      </c>
    </row>
    <row r="132" spans="1:7" ht="15">
      <c r="A132" s="11" t="s">
        <v>123</v>
      </c>
      <c r="B132" s="12" t="s">
        <v>314</v>
      </c>
      <c r="C132" s="13">
        <v>975</v>
      </c>
      <c r="D132" s="14">
        <f t="shared" si="8"/>
        <v>1077.6315789473686</v>
      </c>
      <c r="E132" s="14">
        <f t="shared" si="9"/>
        <v>1170</v>
      </c>
      <c r="F132" s="14">
        <f t="shared" si="10"/>
        <v>1279.6875</v>
      </c>
      <c r="G132" s="14">
        <f t="shared" si="11"/>
        <v>2047.5</v>
      </c>
    </row>
    <row r="133" spans="1:7" ht="15">
      <c r="A133" s="11" t="s">
        <v>124</v>
      </c>
      <c r="B133" s="12" t="s">
        <v>315</v>
      </c>
      <c r="C133" s="13">
        <v>1234</v>
      </c>
      <c r="D133" s="14">
        <f t="shared" si="8"/>
        <v>1363.8947368421054</v>
      </c>
      <c r="E133" s="14">
        <f t="shared" si="9"/>
        <v>1480.8</v>
      </c>
      <c r="F133" s="14">
        <f t="shared" si="10"/>
        <v>1619.625</v>
      </c>
      <c r="G133" s="14">
        <f t="shared" si="11"/>
        <v>2591.4</v>
      </c>
    </row>
    <row r="134" spans="1:7" ht="15">
      <c r="A134" s="11" t="s">
        <v>130</v>
      </c>
      <c r="B134" s="12" t="s">
        <v>316</v>
      </c>
      <c r="C134" s="13">
        <v>1850</v>
      </c>
      <c r="D134" s="14">
        <f t="shared" si="8"/>
        <v>2044.7368421052633</v>
      </c>
      <c r="E134" s="14">
        <f t="shared" si="9"/>
        <v>2220</v>
      </c>
      <c r="F134" s="14">
        <f t="shared" si="10"/>
        <v>2428.125</v>
      </c>
      <c r="G134" s="14">
        <f t="shared" si="11"/>
        <v>3885</v>
      </c>
    </row>
    <row r="135" spans="1:7" ht="15">
      <c r="A135" s="11" t="s">
        <v>125</v>
      </c>
      <c r="B135" s="12" t="s">
        <v>317</v>
      </c>
      <c r="C135" s="13">
        <v>1234</v>
      </c>
      <c r="D135" s="14">
        <f t="shared" si="8"/>
        <v>1363.8947368421054</v>
      </c>
      <c r="E135" s="14">
        <f t="shared" si="9"/>
        <v>1480.8</v>
      </c>
      <c r="F135" s="14">
        <f t="shared" si="10"/>
        <v>1619.625</v>
      </c>
      <c r="G135" s="14">
        <f t="shared" si="11"/>
        <v>2591.4</v>
      </c>
    </row>
    <row r="136" spans="1:7" ht="15">
      <c r="A136" s="11" t="s">
        <v>112</v>
      </c>
      <c r="B136" s="12" t="s">
        <v>318</v>
      </c>
      <c r="C136" s="13">
        <v>856</v>
      </c>
      <c r="D136" s="14">
        <f t="shared" si="8"/>
        <v>946.1052631578948</v>
      </c>
      <c r="E136" s="14">
        <f t="shared" si="9"/>
        <v>1027.2</v>
      </c>
      <c r="F136" s="14">
        <f t="shared" si="10"/>
        <v>1123.5</v>
      </c>
      <c r="G136" s="14">
        <f t="shared" si="11"/>
        <v>1797.6000000000001</v>
      </c>
    </row>
    <row r="137" spans="1:7" ht="15">
      <c r="A137" s="11" t="s">
        <v>126</v>
      </c>
      <c r="B137" s="12" t="s">
        <v>319</v>
      </c>
      <c r="C137" s="13">
        <v>1234</v>
      </c>
      <c r="D137" s="14">
        <f t="shared" si="8"/>
        <v>1363.8947368421054</v>
      </c>
      <c r="E137" s="14">
        <f t="shared" si="9"/>
        <v>1480.8</v>
      </c>
      <c r="F137" s="14">
        <f t="shared" si="10"/>
        <v>1619.625</v>
      </c>
      <c r="G137" s="14">
        <f t="shared" si="11"/>
        <v>2591.4</v>
      </c>
    </row>
    <row r="138" spans="1:7" ht="15">
      <c r="A138" s="11" t="s">
        <v>131</v>
      </c>
      <c r="B138" s="12" t="s">
        <v>320</v>
      </c>
      <c r="C138" s="13">
        <v>1114</v>
      </c>
      <c r="D138" s="14">
        <f t="shared" si="8"/>
        <v>1231.2631578947369</v>
      </c>
      <c r="E138" s="14">
        <f t="shared" si="9"/>
        <v>1336.8</v>
      </c>
      <c r="F138" s="14">
        <f t="shared" si="10"/>
        <v>1462.125</v>
      </c>
      <c r="G138" s="14">
        <f t="shared" si="11"/>
        <v>2339.4</v>
      </c>
    </row>
    <row r="139" spans="1:7" ht="15">
      <c r="A139" s="11" t="s">
        <v>132</v>
      </c>
      <c r="B139" s="12" t="s">
        <v>321</v>
      </c>
      <c r="C139" s="13">
        <v>1731</v>
      </c>
      <c r="D139" s="14">
        <f t="shared" si="8"/>
        <v>1913.2105263157898</v>
      </c>
      <c r="E139" s="14">
        <f t="shared" si="9"/>
        <v>2077.2000000000003</v>
      </c>
      <c r="F139" s="14">
        <f t="shared" si="10"/>
        <v>2271.9375</v>
      </c>
      <c r="G139" s="14">
        <f t="shared" si="11"/>
        <v>3635.1000000000004</v>
      </c>
    </row>
    <row r="140" spans="1:7" ht="15">
      <c r="A140" s="11" t="s">
        <v>127</v>
      </c>
      <c r="B140" s="12" t="s">
        <v>322</v>
      </c>
      <c r="C140" s="13">
        <v>1731</v>
      </c>
      <c r="D140" s="14">
        <f t="shared" si="8"/>
        <v>1913.2105263157898</v>
      </c>
      <c r="E140" s="14">
        <f t="shared" si="9"/>
        <v>2077.2000000000003</v>
      </c>
      <c r="F140" s="14">
        <f t="shared" si="10"/>
        <v>2271.9375</v>
      </c>
      <c r="G140" s="14">
        <f t="shared" si="11"/>
        <v>3635.1000000000004</v>
      </c>
    </row>
    <row r="141" spans="1:7" ht="15">
      <c r="A141" s="11" t="s">
        <v>133</v>
      </c>
      <c r="B141" s="12" t="s">
        <v>323</v>
      </c>
      <c r="C141" s="13">
        <v>358</v>
      </c>
      <c r="D141" s="14">
        <f t="shared" si="8"/>
        <v>395.68421052631584</v>
      </c>
      <c r="E141" s="14">
        <f t="shared" si="9"/>
        <v>429.6</v>
      </c>
      <c r="F141" s="14">
        <f t="shared" si="10"/>
        <v>469.875</v>
      </c>
      <c r="G141" s="14">
        <f t="shared" si="11"/>
        <v>751.8000000000001</v>
      </c>
    </row>
    <row r="142" spans="1:7" ht="15">
      <c r="A142" s="11" t="s">
        <v>134</v>
      </c>
      <c r="B142" s="12" t="s">
        <v>324</v>
      </c>
      <c r="C142" s="13">
        <v>736</v>
      </c>
      <c r="D142" s="14">
        <f t="shared" si="8"/>
        <v>813.4736842105265</v>
      </c>
      <c r="E142" s="14">
        <f t="shared" si="9"/>
        <v>883.2</v>
      </c>
      <c r="F142" s="14">
        <f t="shared" si="10"/>
        <v>966</v>
      </c>
      <c r="G142" s="14">
        <f t="shared" si="11"/>
        <v>1545.6000000000001</v>
      </c>
    </row>
    <row r="143" spans="1:7" ht="15">
      <c r="A143" s="11" t="s">
        <v>135</v>
      </c>
      <c r="B143" s="12" t="s">
        <v>325</v>
      </c>
      <c r="C143" s="13">
        <v>617</v>
      </c>
      <c r="D143" s="14">
        <f t="shared" si="8"/>
        <v>681.9473684210527</v>
      </c>
      <c r="E143" s="14">
        <f t="shared" si="9"/>
        <v>740.4</v>
      </c>
      <c r="F143" s="14">
        <f t="shared" si="10"/>
        <v>809.8125</v>
      </c>
      <c r="G143" s="14">
        <f t="shared" si="11"/>
        <v>1295.7</v>
      </c>
    </row>
    <row r="144" spans="1:7" ht="15">
      <c r="A144" s="11" t="s">
        <v>136</v>
      </c>
      <c r="B144" s="12" t="s">
        <v>374</v>
      </c>
      <c r="C144" s="13">
        <v>478</v>
      </c>
      <c r="D144" s="14">
        <f t="shared" si="8"/>
        <v>528.3157894736843</v>
      </c>
      <c r="E144" s="14">
        <f t="shared" si="9"/>
        <v>573.6</v>
      </c>
      <c r="F144" s="14">
        <f t="shared" si="10"/>
        <v>627.375</v>
      </c>
      <c r="G144" s="14">
        <f t="shared" si="11"/>
        <v>1003.8000000000001</v>
      </c>
    </row>
    <row r="145" spans="1:7" ht="15">
      <c r="A145" s="11" t="s">
        <v>137</v>
      </c>
      <c r="B145" s="12" t="s">
        <v>373</v>
      </c>
      <c r="C145" s="13">
        <v>438</v>
      </c>
      <c r="D145" s="14">
        <f aca="true" t="shared" si="12" ref="D145:D190">G145/1.9</f>
        <v>484.1052631578948</v>
      </c>
      <c r="E145" s="14">
        <f aca="true" t="shared" si="13" ref="E145:E190">G145/1.75</f>
        <v>525.6</v>
      </c>
      <c r="F145" s="14">
        <f aca="true" t="shared" si="14" ref="F145:F190">G145/1.6</f>
        <v>574.875</v>
      </c>
      <c r="G145" s="14">
        <f aca="true" t="shared" si="15" ref="G145:G190">C145*2.1</f>
        <v>919.8000000000001</v>
      </c>
    </row>
    <row r="146" spans="1:7" ht="15">
      <c r="A146" s="16" t="s">
        <v>187</v>
      </c>
      <c r="B146" s="16"/>
      <c r="C146" s="16"/>
      <c r="D146" s="16"/>
      <c r="E146" s="16"/>
      <c r="F146" s="16"/>
      <c r="G146" s="16"/>
    </row>
    <row r="147" spans="1:7" ht="15">
      <c r="A147" s="11" t="s">
        <v>141</v>
      </c>
      <c r="B147" s="12" t="s">
        <v>326</v>
      </c>
      <c r="C147" s="13">
        <v>856</v>
      </c>
      <c r="D147" s="14">
        <f t="shared" si="12"/>
        <v>946.1052631578948</v>
      </c>
      <c r="E147" s="14">
        <f t="shared" si="13"/>
        <v>1027.2</v>
      </c>
      <c r="F147" s="14">
        <f t="shared" si="14"/>
        <v>1123.5</v>
      </c>
      <c r="G147" s="14">
        <f t="shared" si="15"/>
        <v>1797.6000000000001</v>
      </c>
    </row>
    <row r="148" spans="1:7" ht="15">
      <c r="A148" s="11" t="s">
        <v>142</v>
      </c>
      <c r="B148" s="12" t="s">
        <v>327</v>
      </c>
      <c r="C148" s="13">
        <v>617</v>
      </c>
      <c r="D148" s="14">
        <f t="shared" si="12"/>
        <v>681.9473684210527</v>
      </c>
      <c r="E148" s="14">
        <f t="shared" si="13"/>
        <v>740.4</v>
      </c>
      <c r="F148" s="14">
        <f t="shared" si="14"/>
        <v>809.8125</v>
      </c>
      <c r="G148" s="14">
        <f t="shared" si="15"/>
        <v>1295.7</v>
      </c>
    </row>
    <row r="149" spans="1:7" ht="15">
      <c r="A149" s="11" t="s">
        <v>143</v>
      </c>
      <c r="B149" s="12" t="s">
        <v>328</v>
      </c>
      <c r="C149" s="13">
        <v>736</v>
      </c>
      <c r="D149" s="14">
        <f t="shared" si="12"/>
        <v>813.4736842105265</v>
      </c>
      <c r="E149" s="14">
        <f t="shared" si="13"/>
        <v>883.2</v>
      </c>
      <c r="F149" s="14">
        <f t="shared" si="14"/>
        <v>966</v>
      </c>
      <c r="G149" s="14">
        <f t="shared" si="15"/>
        <v>1545.6000000000001</v>
      </c>
    </row>
    <row r="150" spans="1:7" ht="15">
      <c r="A150" s="11" t="s">
        <v>138</v>
      </c>
      <c r="B150" s="12" t="s">
        <v>329</v>
      </c>
      <c r="C150" s="13">
        <v>478</v>
      </c>
      <c r="D150" s="14">
        <f t="shared" si="12"/>
        <v>528.3157894736843</v>
      </c>
      <c r="E150" s="14">
        <f t="shared" si="13"/>
        <v>573.6</v>
      </c>
      <c r="F150" s="14">
        <f t="shared" si="14"/>
        <v>627.375</v>
      </c>
      <c r="G150" s="14">
        <f t="shared" si="15"/>
        <v>1003.8000000000001</v>
      </c>
    </row>
    <row r="151" spans="1:7" ht="15">
      <c r="A151" s="11" t="s">
        <v>139</v>
      </c>
      <c r="B151" s="12" t="s">
        <v>330</v>
      </c>
      <c r="C151" s="13">
        <v>438</v>
      </c>
      <c r="D151" s="14">
        <f t="shared" si="12"/>
        <v>484.1052631578948</v>
      </c>
      <c r="E151" s="14">
        <f t="shared" si="13"/>
        <v>525.6</v>
      </c>
      <c r="F151" s="14">
        <f t="shared" si="14"/>
        <v>574.875</v>
      </c>
      <c r="G151" s="14">
        <f t="shared" si="15"/>
        <v>919.8000000000001</v>
      </c>
    </row>
    <row r="152" spans="1:7" ht="15">
      <c r="A152" s="11" t="s">
        <v>140</v>
      </c>
      <c r="B152" s="12" t="s">
        <v>331</v>
      </c>
      <c r="C152" s="13">
        <v>617</v>
      </c>
      <c r="D152" s="14">
        <f t="shared" si="12"/>
        <v>681.9473684210527</v>
      </c>
      <c r="E152" s="14">
        <f t="shared" si="13"/>
        <v>740.4</v>
      </c>
      <c r="F152" s="14">
        <f t="shared" si="14"/>
        <v>809.8125</v>
      </c>
      <c r="G152" s="14">
        <f t="shared" si="15"/>
        <v>1295.7</v>
      </c>
    </row>
    <row r="153" spans="1:7" ht="15">
      <c r="A153" s="16" t="s">
        <v>190</v>
      </c>
      <c r="B153" s="16"/>
      <c r="C153" s="16"/>
      <c r="D153" s="16"/>
      <c r="E153" s="16"/>
      <c r="F153" s="16"/>
      <c r="G153" s="16"/>
    </row>
    <row r="154" spans="1:7" ht="15">
      <c r="A154" s="11" t="s">
        <v>160</v>
      </c>
      <c r="B154" s="12" t="s">
        <v>332</v>
      </c>
      <c r="C154" s="13">
        <v>816</v>
      </c>
      <c r="D154" s="14">
        <f t="shared" si="12"/>
        <v>901.8947368421054</v>
      </c>
      <c r="E154" s="14">
        <f t="shared" si="13"/>
        <v>979.2</v>
      </c>
      <c r="F154" s="14">
        <f t="shared" si="14"/>
        <v>1071</v>
      </c>
      <c r="G154" s="14">
        <f t="shared" si="15"/>
        <v>1713.6000000000001</v>
      </c>
    </row>
    <row r="155" spans="1:7" ht="15">
      <c r="A155" s="11" t="s">
        <v>162</v>
      </c>
      <c r="B155" s="12" t="s">
        <v>333</v>
      </c>
      <c r="C155" s="13">
        <v>338</v>
      </c>
      <c r="D155" s="14">
        <f t="shared" si="12"/>
        <v>373.5789473684211</v>
      </c>
      <c r="E155" s="14">
        <f t="shared" si="13"/>
        <v>405.6</v>
      </c>
      <c r="F155" s="14">
        <f t="shared" si="14"/>
        <v>443.625</v>
      </c>
      <c r="G155" s="14">
        <f t="shared" si="15"/>
        <v>709.8000000000001</v>
      </c>
    </row>
    <row r="156" spans="1:7" ht="15">
      <c r="A156" s="11" t="s">
        <v>144</v>
      </c>
      <c r="B156" s="12" t="s">
        <v>334</v>
      </c>
      <c r="C156" s="13">
        <v>577</v>
      </c>
      <c r="D156" s="14">
        <f t="shared" si="12"/>
        <v>637.7368421052632</v>
      </c>
      <c r="E156" s="14">
        <f t="shared" si="13"/>
        <v>692.4</v>
      </c>
      <c r="F156" s="14">
        <f t="shared" si="14"/>
        <v>757.3125</v>
      </c>
      <c r="G156" s="14">
        <f t="shared" si="15"/>
        <v>1211.7</v>
      </c>
    </row>
    <row r="157" spans="1:7" ht="15">
      <c r="A157" s="11" t="s">
        <v>152</v>
      </c>
      <c r="B157" s="12" t="s">
        <v>335</v>
      </c>
      <c r="C157" s="13">
        <v>458</v>
      </c>
      <c r="D157" s="14">
        <f t="shared" si="12"/>
        <v>506.21052631578954</v>
      </c>
      <c r="E157" s="14">
        <f t="shared" si="13"/>
        <v>549.6</v>
      </c>
      <c r="F157" s="14">
        <f t="shared" si="14"/>
        <v>601.125</v>
      </c>
      <c r="G157" s="14">
        <f t="shared" si="15"/>
        <v>961.8000000000001</v>
      </c>
    </row>
    <row r="158" spans="1:7" ht="15">
      <c r="A158" s="11" t="s">
        <v>153</v>
      </c>
      <c r="B158" s="12" t="s">
        <v>336</v>
      </c>
      <c r="C158" s="13">
        <v>458</v>
      </c>
      <c r="D158" s="14">
        <f t="shared" si="12"/>
        <v>506.21052631578954</v>
      </c>
      <c r="E158" s="14">
        <f t="shared" si="13"/>
        <v>549.6</v>
      </c>
      <c r="F158" s="14">
        <f t="shared" si="14"/>
        <v>601.125</v>
      </c>
      <c r="G158" s="14">
        <f t="shared" si="15"/>
        <v>961.8000000000001</v>
      </c>
    </row>
    <row r="159" spans="1:7" ht="15">
      <c r="A159" s="11" t="s">
        <v>145</v>
      </c>
      <c r="B159" s="12" t="s">
        <v>337</v>
      </c>
      <c r="C159" s="13">
        <v>696</v>
      </c>
      <c r="D159" s="14">
        <f t="shared" si="12"/>
        <v>769.263157894737</v>
      </c>
      <c r="E159" s="14">
        <f t="shared" si="13"/>
        <v>835.2</v>
      </c>
      <c r="F159" s="14">
        <f t="shared" si="14"/>
        <v>913.5</v>
      </c>
      <c r="G159" s="14">
        <f t="shared" si="15"/>
        <v>1461.6000000000001</v>
      </c>
    </row>
    <row r="160" spans="1:7" ht="15">
      <c r="A160" s="11" t="s">
        <v>146</v>
      </c>
      <c r="B160" s="12" t="s">
        <v>338</v>
      </c>
      <c r="C160" s="13">
        <v>458</v>
      </c>
      <c r="D160" s="14">
        <f t="shared" si="12"/>
        <v>506.21052631578954</v>
      </c>
      <c r="E160" s="14">
        <f t="shared" si="13"/>
        <v>549.6</v>
      </c>
      <c r="F160" s="14">
        <f t="shared" si="14"/>
        <v>601.125</v>
      </c>
      <c r="G160" s="14">
        <f t="shared" si="15"/>
        <v>961.8000000000001</v>
      </c>
    </row>
    <row r="161" spans="1:7" ht="15">
      <c r="A161" s="11" t="s">
        <v>157</v>
      </c>
      <c r="B161" s="12" t="s">
        <v>339</v>
      </c>
      <c r="C161" s="13">
        <v>577</v>
      </c>
      <c r="D161" s="14">
        <f t="shared" si="12"/>
        <v>637.7368421052632</v>
      </c>
      <c r="E161" s="14">
        <f t="shared" si="13"/>
        <v>692.4</v>
      </c>
      <c r="F161" s="14">
        <f t="shared" si="14"/>
        <v>757.3125</v>
      </c>
      <c r="G161" s="14">
        <f t="shared" si="15"/>
        <v>1211.7</v>
      </c>
    </row>
    <row r="162" spans="1:7" ht="15">
      <c r="A162" s="11" t="s">
        <v>147</v>
      </c>
      <c r="B162" s="12" t="s">
        <v>340</v>
      </c>
      <c r="C162" s="13">
        <v>696</v>
      </c>
      <c r="D162" s="14">
        <f t="shared" si="12"/>
        <v>769.263157894737</v>
      </c>
      <c r="E162" s="14">
        <f t="shared" si="13"/>
        <v>835.2</v>
      </c>
      <c r="F162" s="14">
        <f t="shared" si="14"/>
        <v>913.5</v>
      </c>
      <c r="G162" s="14">
        <f t="shared" si="15"/>
        <v>1461.6000000000001</v>
      </c>
    </row>
    <row r="163" spans="1:7" ht="15">
      <c r="A163" s="11" t="s">
        <v>154</v>
      </c>
      <c r="B163" s="12" t="s">
        <v>341</v>
      </c>
      <c r="C163" s="13">
        <v>696</v>
      </c>
      <c r="D163" s="14">
        <f t="shared" si="12"/>
        <v>769.263157894737</v>
      </c>
      <c r="E163" s="14">
        <f t="shared" si="13"/>
        <v>835.2</v>
      </c>
      <c r="F163" s="14">
        <f t="shared" si="14"/>
        <v>913.5</v>
      </c>
      <c r="G163" s="14">
        <f t="shared" si="15"/>
        <v>1461.6000000000001</v>
      </c>
    </row>
    <row r="164" spans="1:7" ht="15">
      <c r="A164" s="11" t="s">
        <v>155</v>
      </c>
      <c r="B164" s="12" t="s">
        <v>342</v>
      </c>
      <c r="C164" s="13">
        <v>1174</v>
      </c>
      <c r="D164" s="14">
        <f t="shared" si="12"/>
        <v>1297.5789473684213</v>
      </c>
      <c r="E164" s="14">
        <f t="shared" si="13"/>
        <v>1408.8</v>
      </c>
      <c r="F164" s="14">
        <f t="shared" si="14"/>
        <v>1540.875</v>
      </c>
      <c r="G164" s="14">
        <f t="shared" si="15"/>
        <v>2465.4</v>
      </c>
    </row>
    <row r="165" spans="1:7" ht="15">
      <c r="A165" s="11" t="s">
        <v>161</v>
      </c>
      <c r="B165" s="12" t="s">
        <v>343</v>
      </c>
      <c r="C165" s="13">
        <v>816</v>
      </c>
      <c r="D165" s="14">
        <f t="shared" si="12"/>
        <v>901.8947368421054</v>
      </c>
      <c r="E165" s="14">
        <f t="shared" si="13"/>
        <v>979.2</v>
      </c>
      <c r="F165" s="14">
        <f t="shared" si="14"/>
        <v>1071</v>
      </c>
      <c r="G165" s="14">
        <f t="shared" si="15"/>
        <v>1713.6000000000001</v>
      </c>
    </row>
    <row r="166" spans="1:7" ht="15">
      <c r="A166" s="11" t="s">
        <v>158</v>
      </c>
      <c r="B166" s="12" t="s">
        <v>344</v>
      </c>
      <c r="C166" s="13">
        <v>577</v>
      </c>
      <c r="D166" s="14">
        <f t="shared" si="12"/>
        <v>637.7368421052632</v>
      </c>
      <c r="E166" s="14">
        <f t="shared" si="13"/>
        <v>692.4</v>
      </c>
      <c r="F166" s="14">
        <f t="shared" si="14"/>
        <v>757.3125</v>
      </c>
      <c r="G166" s="14">
        <f t="shared" si="15"/>
        <v>1211.7</v>
      </c>
    </row>
    <row r="167" spans="1:7" ht="15">
      <c r="A167" s="11" t="s">
        <v>159</v>
      </c>
      <c r="B167" s="12" t="s">
        <v>345</v>
      </c>
      <c r="C167" s="13">
        <v>696</v>
      </c>
      <c r="D167" s="14">
        <f t="shared" si="12"/>
        <v>769.263157894737</v>
      </c>
      <c r="E167" s="14">
        <f t="shared" si="13"/>
        <v>835.2</v>
      </c>
      <c r="F167" s="14">
        <f t="shared" si="14"/>
        <v>913.5</v>
      </c>
      <c r="G167" s="14">
        <f t="shared" si="15"/>
        <v>1461.6000000000001</v>
      </c>
    </row>
    <row r="168" spans="1:7" ht="15">
      <c r="A168" s="11" t="s">
        <v>156</v>
      </c>
      <c r="B168" s="12" t="s">
        <v>346</v>
      </c>
      <c r="C168" s="13">
        <v>458</v>
      </c>
      <c r="D168" s="14">
        <f t="shared" si="12"/>
        <v>506.21052631578954</v>
      </c>
      <c r="E168" s="14">
        <f t="shared" si="13"/>
        <v>549.6</v>
      </c>
      <c r="F168" s="14">
        <f t="shared" si="14"/>
        <v>601.125</v>
      </c>
      <c r="G168" s="14">
        <f t="shared" si="15"/>
        <v>961.8000000000001</v>
      </c>
    </row>
    <row r="169" spans="1:7" ht="15">
      <c r="A169" s="11" t="s">
        <v>148</v>
      </c>
      <c r="B169" s="12" t="s">
        <v>347</v>
      </c>
      <c r="C169" s="13">
        <v>577</v>
      </c>
      <c r="D169" s="14">
        <f t="shared" si="12"/>
        <v>637.7368421052632</v>
      </c>
      <c r="E169" s="14">
        <f t="shared" si="13"/>
        <v>692.4</v>
      </c>
      <c r="F169" s="14">
        <f t="shared" si="14"/>
        <v>757.3125</v>
      </c>
      <c r="G169" s="14">
        <f t="shared" si="15"/>
        <v>1211.7</v>
      </c>
    </row>
    <row r="170" spans="1:7" ht="15">
      <c r="A170" s="11" t="s">
        <v>149</v>
      </c>
      <c r="B170" s="12" t="s">
        <v>348</v>
      </c>
      <c r="C170" s="13">
        <v>696</v>
      </c>
      <c r="D170" s="14">
        <f t="shared" si="12"/>
        <v>769.263157894737</v>
      </c>
      <c r="E170" s="14">
        <f t="shared" si="13"/>
        <v>835.2</v>
      </c>
      <c r="F170" s="14">
        <f t="shared" si="14"/>
        <v>913.5</v>
      </c>
      <c r="G170" s="14">
        <f t="shared" si="15"/>
        <v>1461.6000000000001</v>
      </c>
    </row>
    <row r="171" spans="1:7" ht="15">
      <c r="A171" s="11" t="s">
        <v>150</v>
      </c>
      <c r="B171" s="12" t="s">
        <v>349</v>
      </c>
      <c r="C171" s="13">
        <v>458</v>
      </c>
      <c r="D171" s="14">
        <f t="shared" si="12"/>
        <v>506.21052631578954</v>
      </c>
      <c r="E171" s="14">
        <f t="shared" si="13"/>
        <v>549.6</v>
      </c>
      <c r="F171" s="14">
        <f t="shared" si="14"/>
        <v>601.125</v>
      </c>
      <c r="G171" s="14">
        <f t="shared" si="15"/>
        <v>961.8000000000001</v>
      </c>
    </row>
    <row r="172" spans="1:7" ht="15">
      <c r="A172" s="11" t="s">
        <v>151</v>
      </c>
      <c r="B172" s="12" t="s">
        <v>350</v>
      </c>
      <c r="C172" s="13">
        <v>696</v>
      </c>
      <c r="D172" s="14">
        <f t="shared" si="12"/>
        <v>769.263157894737</v>
      </c>
      <c r="E172" s="14">
        <f t="shared" si="13"/>
        <v>835.2</v>
      </c>
      <c r="F172" s="14">
        <f t="shared" si="14"/>
        <v>913.5</v>
      </c>
      <c r="G172" s="14">
        <f t="shared" si="15"/>
        <v>1461.6000000000001</v>
      </c>
    </row>
    <row r="173" spans="1:7" ht="15">
      <c r="A173" s="11" t="s">
        <v>163</v>
      </c>
      <c r="B173" s="12" t="s">
        <v>351</v>
      </c>
      <c r="C173" s="13">
        <v>816</v>
      </c>
      <c r="D173" s="14">
        <f t="shared" si="12"/>
        <v>901.8947368421054</v>
      </c>
      <c r="E173" s="14">
        <f t="shared" si="13"/>
        <v>979.2</v>
      </c>
      <c r="F173" s="14">
        <f t="shared" si="14"/>
        <v>1071</v>
      </c>
      <c r="G173" s="14">
        <f t="shared" si="15"/>
        <v>1713.6000000000001</v>
      </c>
    </row>
    <row r="174" spans="1:7" ht="15">
      <c r="A174" s="11" t="s">
        <v>164</v>
      </c>
      <c r="B174" s="12" t="s">
        <v>352</v>
      </c>
      <c r="C174" s="13">
        <v>975</v>
      </c>
      <c r="D174" s="14">
        <f t="shared" si="12"/>
        <v>1077.6315789473686</v>
      </c>
      <c r="E174" s="14">
        <f t="shared" si="13"/>
        <v>1170</v>
      </c>
      <c r="F174" s="14">
        <f t="shared" si="14"/>
        <v>1279.6875</v>
      </c>
      <c r="G174" s="14">
        <f t="shared" si="15"/>
        <v>2047.5</v>
      </c>
    </row>
    <row r="175" spans="1:7" ht="15">
      <c r="A175" s="11" t="s">
        <v>165</v>
      </c>
      <c r="B175" s="12" t="s">
        <v>353</v>
      </c>
      <c r="C175" s="13">
        <v>816</v>
      </c>
      <c r="D175" s="14">
        <f t="shared" si="12"/>
        <v>901.8947368421054</v>
      </c>
      <c r="E175" s="14">
        <f t="shared" si="13"/>
        <v>979.2</v>
      </c>
      <c r="F175" s="14">
        <f t="shared" si="14"/>
        <v>1071</v>
      </c>
      <c r="G175" s="14">
        <f t="shared" si="15"/>
        <v>1713.6000000000001</v>
      </c>
    </row>
    <row r="176" spans="1:7" ht="15">
      <c r="A176" s="11" t="s">
        <v>166</v>
      </c>
      <c r="B176" s="12" t="s">
        <v>354</v>
      </c>
      <c r="C176" s="13">
        <v>696</v>
      </c>
      <c r="D176" s="14">
        <f t="shared" si="12"/>
        <v>769.263157894737</v>
      </c>
      <c r="E176" s="14">
        <f t="shared" si="13"/>
        <v>835.2</v>
      </c>
      <c r="F176" s="14">
        <f t="shared" si="14"/>
        <v>913.5</v>
      </c>
      <c r="G176" s="14">
        <f t="shared" si="15"/>
        <v>1461.6000000000001</v>
      </c>
    </row>
    <row r="177" spans="1:7" ht="15">
      <c r="A177" s="11" t="s">
        <v>167</v>
      </c>
      <c r="B177" s="12" t="s">
        <v>355</v>
      </c>
      <c r="C177" s="13">
        <v>696</v>
      </c>
      <c r="D177" s="14">
        <f t="shared" si="12"/>
        <v>769.263157894737</v>
      </c>
      <c r="E177" s="14">
        <f t="shared" si="13"/>
        <v>835.2</v>
      </c>
      <c r="F177" s="14">
        <f t="shared" si="14"/>
        <v>913.5</v>
      </c>
      <c r="G177" s="14">
        <f t="shared" si="15"/>
        <v>1461.6000000000001</v>
      </c>
    </row>
    <row r="178" spans="1:7" ht="15">
      <c r="A178" s="11" t="s">
        <v>170</v>
      </c>
      <c r="B178" s="12" t="s">
        <v>356</v>
      </c>
      <c r="C178" s="13">
        <v>34</v>
      </c>
      <c r="D178" s="14">
        <f t="shared" si="12"/>
        <v>37.578947368421055</v>
      </c>
      <c r="E178" s="14">
        <f t="shared" si="13"/>
        <v>40.800000000000004</v>
      </c>
      <c r="F178" s="14">
        <f t="shared" si="14"/>
        <v>44.625</v>
      </c>
      <c r="G178" s="14">
        <f t="shared" si="15"/>
        <v>71.4</v>
      </c>
    </row>
    <row r="179" spans="1:7" ht="15">
      <c r="A179" s="11" t="s">
        <v>171</v>
      </c>
      <c r="B179" s="12" t="s">
        <v>357</v>
      </c>
      <c r="C179" s="13">
        <v>80</v>
      </c>
      <c r="D179" s="14">
        <f t="shared" si="12"/>
        <v>88.42105263157895</v>
      </c>
      <c r="E179" s="14">
        <f t="shared" si="13"/>
        <v>96</v>
      </c>
      <c r="F179" s="14">
        <f t="shared" si="14"/>
        <v>105</v>
      </c>
      <c r="G179" s="14">
        <f t="shared" si="15"/>
        <v>168</v>
      </c>
    </row>
    <row r="180" spans="1:7" ht="15">
      <c r="A180" s="11" t="s">
        <v>172</v>
      </c>
      <c r="B180" s="12" t="s">
        <v>358</v>
      </c>
      <c r="C180" s="13">
        <v>34</v>
      </c>
      <c r="D180" s="14">
        <f t="shared" si="12"/>
        <v>37.578947368421055</v>
      </c>
      <c r="E180" s="14">
        <f t="shared" si="13"/>
        <v>40.800000000000004</v>
      </c>
      <c r="F180" s="14">
        <f t="shared" si="14"/>
        <v>44.625</v>
      </c>
      <c r="G180" s="14">
        <f t="shared" si="15"/>
        <v>71.4</v>
      </c>
    </row>
    <row r="181" spans="1:7" ht="15">
      <c r="A181" s="11" t="s">
        <v>173</v>
      </c>
      <c r="B181" s="12" t="s">
        <v>359</v>
      </c>
      <c r="C181" s="13">
        <v>60</v>
      </c>
      <c r="D181" s="14">
        <f t="shared" si="12"/>
        <v>66.31578947368422</v>
      </c>
      <c r="E181" s="14">
        <f t="shared" si="13"/>
        <v>72</v>
      </c>
      <c r="F181" s="14">
        <f t="shared" si="14"/>
        <v>78.75</v>
      </c>
      <c r="G181" s="14">
        <f t="shared" si="15"/>
        <v>126</v>
      </c>
    </row>
    <row r="182" spans="1:7" ht="15">
      <c r="A182" s="11" t="s">
        <v>174</v>
      </c>
      <c r="B182" s="12" t="s">
        <v>360</v>
      </c>
      <c r="C182" s="13">
        <v>159</v>
      </c>
      <c r="D182" s="14">
        <f t="shared" si="12"/>
        <v>175.73684210526318</v>
      </c>
      <c r="E182" s="14">
        <f t="shared" si="13"/>
        <v>190.8</v>
      </c>
      <c r="F182" s="14">
        <f t="shared" si="14"/>
        <v>208.6875</v>
      </c>
      <c r="G182" s="14">
        <f t="shared" si="15"/>
        <v>333.90000000000003</v>
      </c>
    </row>
    <row r="183" spans="1:7" ht="15">
      <c r="A183" s="11" t="s">
        <v>168</v>
      </c>
      <c r="B183" s="12" t="s">
        <v>361</v>
      </c>
      <c r="C183" s="13">
        <v>60</v>
      </c>
      <c r="D183" s="14">
        <f t="shared" si="12"/>
        <v>66.31578947368422</v>
      </c>
      <c r="E183" s="14">
        <f t="shared" si="13"/>
        <v>72</v>
      </c>
      <c r="F183" s="14">
        <f t="shared" si="14"/>
        <v>78.75</v>
      </c>
      <c r="G183" s="14">
        <f t="shared" si="15"/>
        <v>126</v>
      </c>
    </row>
    <row r="184" spans="1:7" ht="15">
      <c r="A184" s="11" t="s">
        <v>169</v>
      </c>
      <c r="B184" s="12" t="s">
        <v>362</v>
      </c>
      <c r="C184" s="13">
        <v>60</v>
      </c>
      <c r="D184" s="14">
        <f t="shared" si="12"/>
        <v>66.31578947368422</v>
      </c>
      <c r="E184" s="14">
        <f t="shared" si="13"/>
        <v>72</v>
      </c>
      <c r="F184" s="14">
        <f t="shared" si="14"/>
        <v>78.75</v>
      </c>
      <c r="G184" s="14">
        <f t="shared" si="15"/>
        <v>126</v>
      </c>
    </row>
    <row r="185" spans="1:7" ht="15">
      <c r="A185" s="16" t="s">
        <v>191</v>
      </c>
      <c r="B185" s="16"/>
      <c r="C185" s="16"/>
      <c r="D185" s="16"/>
      <c r="E185" s="16"/>
      <c r="F185" s="16"/>
      <c r="G185" s="16"/>
    </row>
    <row r="186" spans="1:7" ht="15">
      <c r="A186" s="11" t="s">
        <v>175</v>
      </c>
      <c r="B186" s="12" t="s">
        <v>363</v>
      </c>
      <c r="C186" s="13">
        <v>1234</v>
      </c>
      <c r="D186" s="14">
        <f t="shared" si="12"/>
        <v>1363.8947368421054</v>
      </c>
      <c r="E186" s="14">
        <f t="shared" si="13"/>
        <v>1480.8</v>
      </c>
      <c r="F186" s="14">
        <f t="shared" si="14"/>
        <v>1619.625</v>
      </c>
      <c r="G186" s="14">
        <f t="shared" si="15"/>
        <v>2591.4</v>
      </c>
    </row>
    <row r="187" spans="1:7" ht="15">
      <c r="A187" s="11" t="s">
        <v>176</v>
      </c>
      <c r="B187" s="12" t="s">
        <v>364</v>
      </c>
      <c r="C187" s="13">
        <v>1612</v>
      </c>
      <c r="D187" s="14">
        <f t="shared" si="12"/>
        <v>1781.684210526316</v>
      </c>
      <c r="E187" s="14">
        <f t="shared" si="13"/>
        <v>1934.4</v>
      </c>
      <c r="F187" s="14">
        <f t="shared" si="14"/>
        <v>2115.75</v>
      </c>
      <c r="G187" s="14">
        <f t="shared" si="15"/>
        <v>3385.2000000000003</v>
      </c>
    </row>
    <row r="188" spans="1:7" ht="15">
      <c r="A188" s="11" t="s">
        <v>177</v>
      </c>
      <c r="B188" s="12" t="s">
        <v>365</v>
      </c>
      <c r="C188" s="13">
        <v>1612</v>
      </c>
      <c r="D188" s="14">
        <f t="shared" si="12"/>
        <v>1781.684210526316</v>
      </c>
      <c r="E188" s="14">
        <f t="shared" si="13"/>
        <v>1934.4</v>
      </c>
      <c r="F188" s="14">
        <f t="shared" si="14"/>
        <v>2115.75</v>
      </c>
      <c r="G188" s="14">
        <f t="shared" si="15"/>
        <v>3385.2000000000003</v>
      </c>
    </row>
    <row r="189" spans="1:7" ht="15">
      <c r="A189" s="11" t="s">
        <v>178</v>
      </c>
      <c r="B189" s="12" t="s">
        <v>366</v>
      </c>
      <c r="C189" s="13">
        <v>1850</v>
      </c>
      <c r="D189" s="14">
        <f t="shared" si="12"/>
        <v>2044.7368421052633</v>
      </c>
      <c r="E189" s="14">
        <f t="shared" si="13"/>
        <v>2220</v>
      </c>
      <c r="F189" s="14">
        <f t="shared" si="14"/>
        <v>2428.125</v>
      </c>
      <c r="G189" s="14">
        <f t="shared" si="15"/>
        <v>3885</v>
      </c>
    </row>
    <row r="190" spans="1:7" ht="15">
      <c r="A190" s="11" t="s">
        <v>179</v>
      </c>
      <c r="B190" s="12" t="s">
        <v>367</v>
      </c>
      <c r="C190" s="13">
        <v>1612</v>
      </c>
      <c r="D190" s="14">
        <f t="shared" si="12"/>
        <v>1781.684210526316</v>
      </c>
      <c r="E190" s="14">
        <f t="shared" si="13"/>
        <v>1934.4</v>
      </c>
      <c r="F190" s="14">
        <f t="shared" si="14"/>
        <v>2115.75</v>
      </c>
      <c r="G190" s="14">
        <f t="shared" si="15"/>
        <v>3385.2000000000003</v>
      </c>
    </row>
    <row r="191" spans="1:2" ht="15">
      <c r="A191" s="6"/>
      <c r="B191" s="6"/>
    </row>
    <row r="192" ht="15">
      <c r="A192" s="2" t="s">
        <v>375</v>
      </c>
    </row>
    <row r="193" ht="15">
      <c r="A193" s="2" t="s">
        <v>377</v>
      </c>
    </row>
    <row r="194" ht="15">
      <c r="A194" s="2" t="s">
        <v>376</v>
      </c>
    </row>
  </sheetData>
  <sheetProtection/>
  <mergeCells count="10">
    <mergeCell ref="A1:G1"/>
    <mergeCell ref="A146:G146"/>
    <mergeCell ref="A153:G153"/>
    <mergeCell ref="A185:G185"/>
    <mergeCell ref="A52:G52"/>
    <mergeCell ref="A4:G4"/>
    <mergeCell ref="A68:G68"/>
    <mergeCell ref="A90:G90"/>
    <mergeCell ref="A101:G101"/>
    <mergeCell ref="A111:G111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klecak</dc:creator>
  <cp:keywords/>
  <dc:description/>
  <cp:lastModifiedBy>Alex</cp:lastModifiedBy>
  <cp:lastPrinted>2014-09-17T12:52:40Z</cp:lastPrinted>
  <dcterms:created xsi:type="dcterms:W3CDTF">2014-09-10T16:38:37Z</dcterms:created>
  <dcterms:modified xsi:type="dcterms:W3CDTF">2014-11-10T08:48:52Z</dcterms:modified>
  <cp:category/>
  <cp:version/>
  <cp:contentType/>
  <cp:contentStatus/>
</cp:coreProperties>
</file>